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W:\Planning\SystemsPlanning\DERA\DERA Funding Cycles\FY 2024\Application Documents\"/>
    </mc:Choice>
  </mc:AlternateContent>
  <xr:revisionPtr revIDLastSave="0" documentId="13_ncr:1_{A9A3F96C-DD2A-49D8-BC08-B8CF5B4CF681}" xr6:coauthVersionLast="47" xr6:coauthVersionMax="47" xr10:uidLastSave="{00000000-0000-0000-0000-000000000000}"/>
  <bookViews>
    <workbookView xWindow="-120" yWindow="-120" windowWidth="29040" windowHeight="17640" xr2:uid="{00000000-000D-0000-FFFF-FFFF00000000}"/>
  </bookViews>
  <sheets>
    <sheet name="Sheet1" sheetId="1" r:id="rId1"/>
    <sheet name="Sheet2" sheetId="2" state="hidden" r:id="rId2"/>
  </sheets>
  <definedNames>
    <definedName name="_xlnm.Print_Area" localSheetId="0">Sheet1!$A$1:$H$40</definedName>
    <definedName name="_xlnm.Print_Titles" localSheetId="0">Sheet1!$1:$9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0" i="1" l="1"/>
  <c r="F21" i="1"/>
  <c r="F22" i="1"/>
  <c r="G22" i="1" s="1"/>
  <c r="F23" i="1"/>
  <c r="G23" i="1" s="1"/>
  <c r="F24" i="1"/>
  <c r="G24" i="1" s="1"/>
  <c r="F25" i="1"/>
  <c r="G25" i="1" s="1"/>
  <c r="F26" i="1"/>
  <c r="G26" i="1" s="1"/>
  <c r="F27" i="1"/>
  <c r="G27" i="1" s="1"/>
  <c r="F28" i="1"/>
  <c r="G28" i="1" s="1"/>
  <c r="F29" i="1"/>
  <c r="F30" i="1"/>
  <c r="G30" i="1" s="1"/>
  <c r="F31" i="1"/>
  <c r="G31" i="1" s="1"/>
  <c r="F32" i="1"/>
  <c r="G32" i="1" s="1"/>
  <c r="F33" i="1"/>
  <c r="G33" i="1" s="1"/>
  <c r="F34" i="1"/>
  <c r="G34" i="1" s="1"/>
  <c r="F35" i="1"/>
  <c r="G35" i="1" s="1"/>
  <c r="F36" i="1"/>
  <c r="F37" i="1"/>
  <c r="G37" i="1" s="1"/>
  <c r="F38" i="1"/>
  <c r="G38" i="1" s="1"/>
  <c r="F39" i="1"/>
  <c r="G39" i="1" s="1"/>
  <c r="G21" i="1"/>
  <c r="G29" i="1"/>
  <c r="F11" i="1"/>
  <c r="G11" i="1" s="1"/>
  <c r="F12" i="1"/>
  <c r="G12" i="1" s="1"/>
  <c r="F13" i="1"/>
  <c r="F14" i="1"/>
  <c r="G14" i="1" s="1"/>
  <c r="F15" i="1"/>
  <c r="G15" i="1" s="1"/>
  <c r="F16" i="1"/>
  <c r="G16" i="1" s="1"/>
  <c r="F17" i="1"/>
  <c r="G17" i="1" s="1"/>
  <c r="F18" i="1"/>
  <c r="G18" i="1" s="1"/>
  <c r="F10" i="1"/>
  <c r="G10" i="1" s="1"/>
  <c r="F40" i="1" l="1"/>
  <c r="H33" i="1"/>
  <c r="H37" i="1"/>
  <c r="H29" i="1"/>
  <c r="H25" i="1"/>
  <c r="H21" i="1"/>
  <c r="H10" i="1"/>
  <c r="H32" i="1"/>
  <c r="H24" i="1"/>
  <c r="H17" i="1"/>
  <c r="H14" i="1"/>
  <c r="H11" i="1"/>
  <c r="H16" i="1"/>
  <c r="G36" i="1"/>
  <c r="H36" i="1" s="1"/>
  <c r="G20" i="1"/>
  <c r="G13" i="1"/>
  <c r="H13" i="1" s="1"/>
  <c r="H39" i="1"/>
  <c r="H35" i="1"/>
  <c r="H31" i="1"/>
  <c r="H27" i="1"/>
  <c r="H23" i="1"/>
  <c r="H18" i="1"/>
  <c r="H15" i="1"/>
  <c r="H12" i="1"/>
  <c r="H28" i="1"/>
  <c r="H38" i="1"/>
  <c r="H34" i="1"/>
  <c r="H30" i="1"/>
  <c r="H26" i="1"/>
  <c r="H22" i="1"/>
  <c r="H20" i="1" l="1"/>
  <c r="H40" i="1" s="1"/>
  <c r="G40" i="1"/>
</calcChain>
</file>

<file path=xl/sharedStrings.xml><?xml version="1.0" encoding="utf-8"?>
<sst xmlns="http://schemas.openxmlformats.org/spreadsheetml/2006/main" count="58" uniqueCount="53">
  <si>
    <t>Total Project Cost Estimate</t>
  </si>
  <si>
    <t>Directional boring/installation of service/conduit</t>
  </si>
  <si>
    <t>Electric Block Heaters</t>
  </si>
  <si>
    <t>Installation of heaters</t>
  </si>
  <si>
    <t>Project Category:</t>
  </si>
  <si>
    <t>Estimated Unit Cost</t>
  </si>
  <si>
    <t>Number of Units</t>
  </si>
  <si>
    <t>Estimated DERA Share</t>
  </si>
  <si>
    <t>Estimated Match Share</t>
  </si>
  <si>
    <t>Total Estimated Cost for Item</t>
  </si>
  <si>
    <t>Method of Procurement for This Item</t>
  </si>
  <si>
    <t>Cost Item Description</t>
  </si>
  <si>
    <t>Cost Item #</t>
  </si>
  <si>
    <r>
      <rPr>
        <b/>
        <sz val="11"/>
        <rFont val="Calibri"/>
        <family val="2"/>
        <scheme val="minor"/>
      </rPr>
      <t xml:space="preserve">INSTRUCTIONS:  </t>
    </r>
    <r>
      <rPr>
        <sz val="11"/>
        <rFont val="Calibri"/>
        <family val="2"/>
        <scheme val="minor"/>
      </rPr>
      <t xml:space="preserve">Eligible expenses are costs directly incurred through the purchase of eligible technologies, equipment, vehicles, and installation activities. Only eligible costs will be reimbursed. Please provide an itemized breakdown of the total project cost estimate. The number of items needed to achieve the project's objective may vary widely depending on the type, scope, and complexity of the project. The list you provide here should communicate </t>
    </r>
    <r>
      <rPr>
        <b/>
        <sz val="11"/>
        <rFont val="Calibri"/>
        <family val="2"/>
        <scheme val="minor"/>
      </rPr>
      <t>EACH COST ITEM</t>
    </r>
    <r>
      <rPr>
        <sz val="11"/>
        <rFont val="Calibri"/>
        <family val="2"/>
        <scheme val="minor"/>
      </rPr>
      <t xml:space="preserve"> that you would expect to be reimbursed for and should provide Iowa DOT with a complete list of all expected indivual invoices or documentation for all expected items of cost.  Some examples have been provided.  Each item should indicate the number of items to be purchased or installed, a per unit estimated cost, and extended item cost.</t>
    </r>
  </si>
  <si>
    <t>Purchase from Vendor (no installation)</t>
  </si>
  <si>
    <t>Installation Only (Contractor)</t>
  </si>
  <si>
    <t>Remote plug-in Stations</t>
  </si>
  <si>
    <t>Installation Only (In-house)</t>
  </si>
  <si>
    <t>Purchase from Vendor (includes installation)</t>
  </si>
  <si>
    <t>Installation of remote plug-in stations</t>
  </si>
  <si>
    <t>Eligible Diesel Emission Reduction Solutions</t>
  </si>
  <si>
    <t>Engine Upgrades and Remanufacture Systems</t>
  </si>
  <si>
    <t>Vehicle and Equipment Replacements - Drayage Vehicles</t>
  </si>
  <si>
    <t>Clean Alternative Fuel Conversions</t>
  </si>
  <si>
    <t>Webasto Thermo Top C Fuel Fired Coolant Heater</t>
  </si>
  <si>
    <t>Installation of Webasto Timer Kit</t>
  </si>
  <si>
    <t>Installation of Webasto Thermo Top C Fuel Fired Coolant Heater</t>
  </si>
  <si>
    <t>Webasto Timer Kit</t>
  </si>
  <si>
    <t>Ex. 1</t>
  </si>
  <si>
    <t>Ex. 2</t>
  </si>
  <si>
    <t>Ex. 3</t>
  </si>
  <si>
    <t>Ex. 4</t>
  </si>
  <si>
    <t>Ex. 5</t>
  </si>
  <si>
    <t>Ex. 6</t>
  </si>
  <si>
    <t>Ex. 7</t>
  </si>
  <si>
    <t>Ex. 8</t>
  </si>
  <si>
    <t>Ex. 9</t>
  </si>
  <si>
    <t>Date:</t>
  </si>
  <si>
    <t>Project Title:</t>
  </si>
  <si>
    <t>Name of Organization:</t>
  </si>
  <si>
    <t>Diesel Engine Retrofit Technologies</t>
  </si>
  <si>
    <t>Engine Replacement - Locomotive, Marine and Nonroad Diesel Vehicles and Equipment</t>
  </si>
  <si>
    <t>Engine Replacement - Highway Diesel Vehicles</t>
  </si>
  <si>
    <t>Cleaner Fuels and Additives</t>
  </si>
  <si>
    <t>Aerodynamic Technologies and Verified Low Rolling Resistance Tire</t>
  </si>
  <si>
    <t>Idle Reduction Technologies - Locomotive</t>
  </si>
  <si>
    <t>Idle Reduction Technologies - Electrified Parking Spaces</t>
  </si>
  <si>
    <t>Idle Reduction Technologies - Marine Shore Power Connection Systems</t>
  </si>
  <si>
    <t>Idle Reduction Technologies - Highway</t>
  </si>
  <si>
    <t>Vehicle and Equipment Replacements - Locomotives, Marine Vessels, and Nonroad Diesel Vehicles and Equipment</t>
  </si>
  <si>
    <t>Vehicle and Equipment Replacements - Highway Diesel Vehicles and Buses (other than Drayage)</t>
  </si>
  <si>
    <t>Your Required Match %:</t>
  </si>
  <si>
    <t>2024 DERA Estimated Project Cost Items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</si>
</sst>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7" x14ac:knownFonts="1">
    <font>
      <sz val="11"/>
      <color theme="1"/>
      <name val="Calibri"/>
      <family val="2"/>
      <scheme val="minor"/>
    </font>
    <font>
      <sz val="10"/>
      <name val="Arial"/>
      <family val="2"/>
    </font>
    <font>
      <sz val="10"/>
      <name val="Arial"/>
      <family val="2"/>
    </font>
    <font>
      <sz val="11"/>
      <name val="Calibri"/>
      <family val="2"/>
      <scheme val="minor"/>
    </font>
    <font>
      <b/>
      <sz val="11"/>
      <name val="Calibri"/>
      <family val="2"/>
      <scheme val="minor"/>
    </font>
    <font>
      <i/>
      <sz val="11"/>
      <name val="Calibri"/>
      <family val="2"/>
      <scheme val="minor"/>
    </font>
    <font>
      <b/>
      <sz val="14"/>
      <color theme="0"/>
      <name val="Calibri"/>
      <family val="2"/>
      <scheme val="minor"/>
    </font>
  </fonts>
  <fills count="4">
    <fill>
      <patternFill patternType="none"/>
    </fill>
    <fill>
      <patternFill patternType="gray125"/>
    </fill>
    <fill>
      <patternFill patternType="solid">
        <fgColor theme="9" tint="-0.249977111117893"/>
        <bgColor indexed="64"/>
      </patternFill>
    </fill>
    <fill>
      <patternFill patternType="solid">
        <fgColor rgb="FFFFFF00"/>
        <bgColor indexed="64"/>
      </patternFill>
    </fill>
  </fills>
  <borders count="5">
    <border>
      <left/>
      <right/>
      <top/>
      <bottom/>
      <diagonal/>
    </border>
    <border>
      <left/>
      <right/>
      <top/>
      <bottom style="thin">
        <color indexed="64"/>
      </bottom>
      <diagonal/>
    </border>
    <border>
      <left/>
      <right/>
      <top style="thin">
        <color auto="1"/>
      </top>
      <bottom style="thin">
        <color auto="1"/>
      </bottom>
      <diagonal/>
    </border>
    <border>
      <left/>
      <right/>
      <top/>
      <bottom style="medium">
        <color indexed="64"/>
      </bottom>
      <diagonal/>
    </border>
    <border>
      <left/>
      <right/>
      <top style="thin">
        <color indexed="64"/>
      </top>
      <bottom style="medium">
        <color indexed="64"/>
      </bottom>
      <diagonal/>
    </border>
  </borders>
  <cellStyleXfs count="3">
    <xf numFmtId="0" fontId="0" fillId="0" borderId="0"/>
    <xf numFmtId="0" fontId="1" fillId="0" borderId="0"/>
    <xf numFmtId="44" fontId="2" fillId="0" borderId="0" applyFont="0" applyFill="0" applyBorder="0" applyAlignment="0" applyProtection="0"/>
  </cellStyleXfs>
  <cellXfs count="46">
    <xf numFmtId="0" fontId="0" fillId="0" borderId="0" xfId="0"/>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vertical="center" wrapText="1"/>
    </xf>
    <xf numFmtId="0" fontId="3" fillId="0" borderId="0" xfId="0" applyFont="1" applyFill="1" applyBorder="1" applyAlignment="1" applyProtection="1">
      <alignment vertical="center" wrapText="1"/>
      <protection locked="0"/>
    </xf>
    <xf numFmtId="0" fontId="3" fillId="0" borderId="0" xfId="0" applyFont="1" applyBorder="1" applyAlignment="1"/>
    <xf numFmtId="0" fontId="3" fillId="0" borderId="0" xfId="0" applyFont="1" applyBorder="1"/>
    <xf numFmtId="0" fontId="3" fillId="0" borderId="0" xfId="0" applyFont="1" applyBorder="1" applyAlignment="1">
      <alignment horizontal="center"/>
    </xf>
    <xf numFmtId="0" fontId="5" fillId="0" borderId="1" xfId="0" applyFont="1" applyBorder="1" applyAlignment="1">
      <alignment horizontal="left" vertical="top"/>
    </xf>
    <xf numFmtId="0" fontId="5" fillId="0" borderId="0" xfId="0" applyFont="1" applyBorder="1" applyAlignment="1">
      <alignment horizontal="left" vertical="top"/>
    </xf>
    <xf numFmtId="9" fontId="5" fillId="0" borderId="2" xfId="0" applyNumberFormat="1" applyFont="1" applyBorder="1" applyAlignment="1">
      <alignment horizontal="left" vertical="top"/>
    </xf>
    <xf numFmtId="9" fontId="5" fillId="0" borderId="0" xfId="0" applyNumberFormat="1" applyFont="1" applyBorder="1" applyAlignment="1">
      <alignment horizontal="left" vertical="top"/>
    </xf>
    <xf numFmtId="0" fontId="5" fillId="0" borderId="0" xfId="0" applyFont="1" applyBorder="1" applyAlignment="1">
      <alignment horizontal="center" vertical="center"/>
    </xf>
    <xf numFmtId="0" fontId="5" fillId="0" borderId="0" xfId="0" applyFont="1" applyBorder="1" applyAlignment="1">
      <alignment vertical="center"/>
    </xf>
    <xf numFmtId="8" fontId="5" fillId="0" borderId="0" xfId="0" applyNumberFormat="1" applyFont="1" applyBorder="1"/>
    <xf numFmtId="0" fontId="5" fillId="0" borderId="0" xfId="0" applyFont="1" applyBorder="1"/>
    <xf numFmtId="0" fontId="5" fillId="0" borderId="0" xfId="0" applyFont="1" applyFill="1" applyBorder="1" applyAlignment="1" applyProtection="1">
      <alignment vertical="center" wrapText="1"/>
      <protection locked="0"/>
    </xf>
    <xf numFmtId="0" fontId="5" fillId="0" borderId="0" xfId="0" applyFont="1" applyFill="1" applyBorder="1" applyAlignment="1" applyProtection="1">
      <alignment horizontal="left" vertical="center" wrapText="1"/>
      <protection locked="0"/>
    </xf>
    <xf numFmtId="0" fontId="3" fillId="0" borderId="0" xfId="0" applyNumberFormat="1" applyFont="1" applyBorder="1" applyAlignment="1">
      <alignment horizontal="center"/>
    </xf>
    <xf numFmtId="0" fontId="5" fillId="0" borderId="0" xfId="0" applyNumberFormat="1" applyFont="1" applyBorder="1" applyAlignment="1">
      <alignment horizontal="center"/>
    </xf>
    <xf numFmtId="0" fontId="3" fillId="0" borderId="0" xfId="0" applyNumberFormat="1" applyFont="1" applyBorder="1" applyAlignment="1">
      <alignment horizontal="center" vertical="center"/>
    </xf>
    <xf numFmtId="0" fontId="3" fillId="0" borderId="0"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Fill="1" applyBorder="1" applyAlignment="1" applyProtection="1">
      <alignment vertical="center" wrapText="1"/>
      <protection locked="0"/>
    </xf>
    <xf numFmtId="0" fontId="5" fillId="0" borderId="1" xfId="0" applyNumberFormat="1" applyFont="1" applyBorder="1" applyAlignment="1">
      <alignment horizontal="center"/>
    </xf>
    <xf numFmtId="8" fontId="5" fillId="0" borderId="1" xfId="0" applyNumberFormat="1" applyFont="1" applyBorder="1"/>
    <xf numFmtId="0" fontId="4" fillId="0" borderId="3" xfId="0" applyFont="1" applyBorder="1" applyAlignment="1">
      <alignment horizontal="center"/>
    </xf>
    <xf numFmtId="0" fontId="4" fillId="0" borderId="3" xfId="0" applyFont="1" applyBorder="1" applyAlignment="1"/>
    <xf numFmtId="0" fontId="4" fillId="0" borderId="3" xfId="0" applyFont="1" applyBorder="1"/>
    <xf numFmtId="0" fontId="4" fillId="0" borderId="3" xfId="0" applyNumberFormat="1" applyFont="1" applyBorder="1" applyAlignment="1">
      <alignment horizontal="center" wrapText="1"/>
    </xf>
    <xf numFmtId="0" fontId="4" fillId="0" borderId="3" xfId="0" applyFont="1" applyBorder="1" applyAlignment="1">
      <alignment horizontal="center" wrapText="1"/>
    </xf>
    <xf numFmtId="0" fontId="4" fillId="0" borderId="3" xfId="1" applyFont="1" applyBorder="1" applyAlignment="1">
      <alignment horizontal="center" wrapText="1"/>
    </xf>
    <xf numFmtId="0" fontId="4" fillId="0" borderId="3" xfId="0" applyFont="1" applyFill="1" applyBorder="1" applyAlignment="1">
      <alignment horizontal="center" wrapText="1"/>
    </xf>
    <xf numFmtId="0" fontId="5" fillId="0" borderId="0" xfId="0" applyFont="1" applyFill="1" applyBorder="1" applyAlignment="1">
      <alignment vertical="center" wrapText="1"/>
    </xf>
    <xf numFmtId="0" fontId="4" fillId="0" borderId="0" xfId="0" applyFont="1" applyBorder="1" applyAlignment="1">
      <alignment horizontal="right" vertical="center" wrapText="1"/>
    </xf>
    <xf numFmtId="0" fontId="4" fillId="0" borderId="0" xfId="0" applyFont="1" applyBorder="1" applyAlignment="1">
      <alignment horizontal="right"/>
    </xf>
    <xf numFmtId="0" fontId="3" fillId="0" borderId="1" xfId="0" applyFont="1" applyBorder="1" applyAlignment="1">
      <alignment horizontal="left" vertical="center" wrapText="1"/>
    </xf>
    <xf numFmtId="0" fontId="4" fillId="0" borderId="4" xfId="0" applyFont="1" applyBorder="1" applyAlignment="1">
      <alignment horizontal="center" vertical="center"/>
    </xf>
    <xf numFmtId="0" fontId="4" fillId="0" borderId="4" xfId="0" applyFont="1" applyFill="1" applyBorder="1" applyAlignment="1" applyProtection="1">
      <alignment vertical="center" wrapText="1"/>
      <protection locked="0"/>
    </xf>
    <xf numFmtId="0" fontId="4" fillId="0" borderId="4" xfId="0" applyNumberFormat="1" applyFont="1" applyBorder="1" applyAlignment="1">
      <alignment horizontal="center"/>
    </xf>
    <xf numFmtId="8" fontId="4" fillId="0" borderId="4" xfId="0" applyNumberFormat="1" applyFont="1" applyBorder="1"/>
    <xf numFmtId="0" fontId="3" fillId="0" borderId="0" xfId="0" applyFont="1" applyBorder="1" applyAlignment="1">
      <alignment horizontal="left" vertical="center" wrapText="1"/>
    </xf>
    <xf numFmtId="0" fontId="4" fillId="0" borderId="0" xfId="0" applyFont="1" applyBorder="1" applyAlignment="1">
      <alignment horizontal="right" wrapText="1"/>
    </xf>
    <xf numFmtId="8" fontId="4" fillId="3" borderId="4" xfId="0" applyNumberFormat="1" applyFont="1" applyFill="1" applyBorder="1"/>
    <xf numFmtId="0" fontId="6" fillId="2" borderId="0" xfId="0" applyFont="1" applyFill="1" applyBorder="1" applyAlignment="1">
      <alignment horizontal="center"/>
    </xf>
    <xf numFmtId="0" fontId="3" fillId="0" borderId="0" xfId="0" applyFont="1" applyBorder="1" applyAlignment="1">
      <alignment horizontal="left" vertical="center" wrapText="1"/>
    </xf>
  </cellXfs>
  <cellStyles count="3">
    <cellStyle name="Currency 2" xfId="2" xr:uid="{00000000-0005-0000-0000-000000000000}"/>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2"/>
  <sheetViews>
    <sheetView tabSelected="1" zoomScale="90" zoomScaleNormal="90" workbookViewId="0">
      <selection activeCell="L4" sqref="L4"/>
    </sheetView>
  </sheetViews>
  <sheetFormatPr defaultColWidth="9.140625" defaultRowHeight="15" x14ac:dyDescent="0.25"/>
  <cols>
    <col min="1" max="1" width="22.42578125" style="6" customWidth="1"/>
    <col min="2" max="3" width="64.85546875" style="6" customWidth="1"/>
    <col min="4" max="4" width="8.5703125" style="18" customWidth="1"/>
    <col min="5" max="5" width="13.140625" style="6" customWidth="1"/>
    <col min="6" max="6" width="15" style="6" bestFit="1" customWidth="1"/>
    <col min="7" max="8" width="13.140625" style="6" customWidth="1"/>
    <col min="9" max="16384" width="9.140625" style="6"/>
  </cols>
  <sheetData>
    <row r="1" spans="1:16" ht="18.75" x14ac:dyDescent="0.3">
      <c r="A1" s="44" t="s">
        <v>52</v>
      </c>
      <c r="B1" s="44"/>
      <c r="C1" s="44"/>
      <c r="D1" s="44"/>
      <c r="E1" s="44"/>
      <c r="F1" s="44"/>
      <c r="G1" s="44"/>
      <c r="H1" s="44"/>
      <c r="I1" s="5"/>
      <c r="J1" s="5"/>
      <c r="K1" s="5"/>
      <c r="L1" s="5"/>
      <c r="M1" s="5"/>
      <c r="N1" s="5"/>
      <c r="O1" s="5"/>
      <c r="P1" s="5"/>
    </row>
    <row r="2" spans="1:16" x14ac:dyDescent="0.25">
      <c r="A2" s="7"/>
      <c r="B2" s="7"/>
      <c r="C2" s="7"/>
      <c r="E2" s="7"/>
      <c r="F2" s="7"/>
      <c r="G2" s="7"/>
    </row>
    <row r="3" spans="1:16" ht="79.5" customHeight="1" x14ac:dyDescent="0.25">
      <c r="A3" s="45" t="s">
        <v>13</v>
      </c>
      <c r="B3" s="45"/>
      <c r="C3" s="45"/>
      <c r="D3" s="45"/>
      <c r="E3" s="45"/>
      <c r="F3" s="45"/>
      <c r="G3" s="45"/>
      <c r="H3" s="45"/>
      <c r="I3" s="5"/>
      <c r="J3" s="5"/>
      <c r="K3" s="5"/>
      <c r="L3" s="5"/>
      <c r="M3" s="5"/>
      <c r="N3" s="5"/>
      <c r="O3" s="5"/>
      <c r="P3" s="5"/>
    </row>
    <row r="4" spans="1:16" ht="15" customHeight="1" x14ac:dyDescent="0.25">
      <c r="A4" s="34" t="s">
        <v>37</v>
      </c>
      <c r="B4" s="36"/>
      <c r="C4" s="41"/>
      <c r="D4" s="41"/>
      <c r="E4" s="41"/>
      <c r="F4" s="41"/>
      <c r="G4" s="41"/>
      <c r="H4" s="41"/>
      <c r="I4" s="5"/>
      <c r="J4" s="5"/>
      <c r="K4" s="5"/>
      <c r="L4" s="5"/>
      <c r="M4" s="5"/>
      <c r="N4" s="5"/>
      <c r="O4" s="5"/>
      <c r="P4" s="5"/>
    </row>
    <row r="5" spans="1:16" x14ac:dyDescent="0.25">
      <c r="A5" s="42" t="s">
        <v>39</v>
      </c>
      <c r="B5" s="36"/>
      <c r="C5" s="21"/>
      <c r="D5" s="21"/>
      <c r="E5" s="21"/>
      <c r="F5" s="21"/>
      <c r="G5" s="21"/>
      <c r="H5" s="21"/>
      <c r="I5" s="5"/>
      <c r="J5" s="5"/>
      <c r="K5" s="5"/>
      <c r="L5" s="5"/>
      <c r="M5" s="5"/>
      <c r="N5" s="5"/>
      <c r="O5" s="5"/>
      <c r="P5" s="5"/>
    </row>
    <row r="6" spans="1:16" x14ac:dyDescent="0.25">
      <c r="A6" s="34" t="s">
        <v>38</v>
      </c>
      <c r="B6" s="36"/>
      <c r="C6" s="41"/>
      <c r="D6" s="41"/>
      <c r="E6" s="41"/>
      <c r="F6" s="41"/>
      <c r="G6" s="41"/>
      <c r="H6" s="41"/>
      <c r="I6" s="5"/>
      <c r="J6" s="5"/>
      <c r="K6" s="5"/>
      <c r="L6" s="5"/>
      <c r="M6" s="5"/>
      <c r="N6" s="5"/>
      <c r="O6" s="5"/>
      <c r="P6" s="5"/>
    </row>
    <row r="7" spans="1:16" x14ac:dyDescent="0.25">
      <c r="A7" s="35" t="s">
        <v>4</v>
      </c>
      <c r="B7" s="8"/>
      <c r="C7" s="9"/>
      <c r="E7" s="7"/>
      <c r="F7" s="7"/>
      <c r="G7" s="7"/>
    </row>
    <row r="8" spans="1:16" x14ac:dyDescent="0.25">
      <c r="A8" s="35" t="s">
        <v>51</v>
      </c>
      <c r="B8" s="10"/>
      <c r="C8" s="11"/>
      <c r="E8" s="7"/>
      <c r="F8" s="7"/>
      <c r="G8" s="7"/>
    </row>
    <row r="9" spans="1:16" ht="30.75" thickBot="1" x14ac:dyDescent="0.3">
      <c r="A9" s="26" t="s">
        <v>12</v>
      </c>
      <c r="B9" s="27" t="s">
        <v>11</v>
      </c>
      <c r="C9" s="28" t="s">
        <v>10</v>
      </c>
      <c r="D9" s="29" t="s">
        <v>6</v>
      </c>
      <c r="E9" s="30" t="s">
        <v>5</v>
      </c>
      <c r="F9" s="31" t="s">
        <v>9</v>
      </c>
      <c r="G9" s="30" t="s">
        <v>8</v>
      </c>
      <c r="H9" s="32" t="s">
        <v>7</v>
      </c>
    </row>
    <row r="10" spans="1:16" s="15" customFormat="1" ht="15" customHeight="1" x14ac:dyDescent="0.25">
      <c r="A10" s="12" t="s">
        <v>28</v>
      </c>
      <c r="B10" s="33" t="s">
        <v>24</v>
      </c>
      <c r="C10" s="13" t="s">
        <v>14</v>
      </c>
      <c r="D10" s="19">
        <v>95</v>
      </c>
      <c r="E10" s="14">
        <v>834.6</v>
      </c>
      <c r="F10" s="14">
        <f>E10*D10</f>
        <v>79287</v>
      </c>
      <c r="G10" s="14">
        <f>F10*$B$8</f>
        <v>0</v>
      </c>
      <c r="H10" s="14">
        <f>F10-G10</f>
        <v>79287</v>
      </c>
    </row>
    <row r="11" spans="1:16" s="15" customFormat="1" ht="15" customHeight="1" x14ac:dyDescent="0.25">
      <c r="A11" s="12" t="s">
        <v>29</v>
      </c>
      <c r="B11" s="16" t="s">
        <v>27</v>
      </c>
      <c r="C11" s="13" t="s">
        <v>18</v>
      </c>
      <c r="D11" s="19">
        <v>95</v>
      </c>
      <c r="E11" s="14">
        <v>188.05</v>
      </c>
      <c r="F11" s="14">
        <f t="shared" ref="F11:F18" si="0">E11*D11</f>
        <v>17864.75</v>
      </c>
      <c r="G11" s="14">
        <f t="shared" ref="G11:G39" si="1">F11*$B$8</f>
        <v>0</v>
      </c>
      <c r="H11" s="14">
        <f t="shared" ref="H11:H39" si="2">F11-G11</f>
        <v>17864.75</v>
      </c>
    </row>
    <row r="12" spans="1:16" s="15" customFormat="1" ht="15" customHeight="1" x14ac:dyDescent="0.25">
      <c r="A12" s="12" t="s">
        <v>30</v>
      </c>
      <c r="B12" s="16" t="s">
        <v>26</v>
      </c>
      <c r="C12" s="13" t="s">
        <v>17</v>
      </c>
      <c r="D12" s="19">
        <v>95</v>
      </c>
      <c r="E12" s="14">
        <v>600</v>
      </c>
      <c r="F12" s="14">
        <f t="shared" si="0"/>
        <v>57000</v>
      </c>
      <c r="G12" s="14">
        <f t="shared" si="1"/>
        <v>0</v>
      </c>
      <c r="H12" s="14">
        <f t="shared" si="2"/>
        <v>57000</v>
      </c>
    </row>
    <row r="13" spans="1:16" s="15" customFormat="1" x14ac:dyDescent="0.25">
      <c r="A13" s="12" t="s">
        <v>31</v>
      </c>
      <c r="B13" s="16" t="s">
        <v>25</v>
      </c>
      <c r="C13" s="13" t="s">
        <v>15</v>
      </c>
      <c r="D13" s="19">
        <v>95</v>
      </c>
      <c r="E13" s="14">
        <v>0</v>
      </c>
      <c r="F13" s="14">
        <f t="shared" si="0"/>
        <v>0</v>
      </c>
      <c r="G13" s="14">
        <f t="shared" si="1"/>
        <v>0</v>
      </c>
      <c r="H13" s="14">
        <f t="shared" si="2"/>
        <v>0</v>
      </c>
    </row>
    <row r="14" spans="1:16" s="15" customFormat="1" x14ac:dyDescent="0.25">
      <c r="A14" s="12" t="s">
        <v>32</v>
      </c>
      <c r="B14" s="17" t="s">
        <v>16</v>
      </c>
      <c r="C14" s="13" t="s">
        <v>14</v>
      </c>
      <c r="D14" s="19">
        <v>5</v>
      </c>
      <c r="E14" s="14">
        <v>4000</v>
      </c>
      <c r="F14" s="14">
        <f t="shared" si="0"/>
        <v>20000</v>
      </c>
      <c r="G14" s="14">
        <f t="shared" si="1"/>
        <v>0</v>
      </c>
      <c r="H14" s="14">
        <f t="shared" si="2"/>
        <v>20000</v>
      </c>
    </row>
    <row r="15" spans="1:16" s="15" customFormat="1" x14ac:dyDescent="0.25">
      <c r="A15" s="12" t="s">
        <v>33</v>
      </c>
      <c r="B15" s="17" t="s">
        <v>19</v>
      </c>
      <c r="C15" s="13" t="s">
        <v>15</v>
      </c>
      <c r="D15" s="19">
        <v>5</v>
      </c>
      <c r="E15" s="14">
        <v>4200</v>
      </c>
      <c r="F15" s="14">
        <f t="shared" si="0"/>
        <v>21000</v>
      </c>
      <c r="G15" s="14">
        <f t="shared" si="1"/>
        <v>0</v>
      </c>
      <c r="H15" s="14">
        <f t="shared" si="2"/>
        <v>21000</v>
      </c>
    </row>
    <row r="16" spans="1:16" s="15" customFormat="1" x14ac:dyDescent="0.25">
      <c r="A16" s="12" t="s">
        <v>34</v>
      </c>
      <c r="B16" s="17" t="s">
        <v>1</v>
      </c>
      <c r="C16" s="13" t="s">
        <v>17</v>
      </c>
      <c r="D16" s="19">
        <v>1</v>
      </c>
      <c r="E16" s="14">
        <v>9000</v>
      </c>
      <c r="F16" s="14">
        <f t="shared" si="0"/>
        <v>9000</v>
      </c>
      <c r="G16" s="14">
        <f t="shared" si="1"/>
        <v>0</v>
      </c>
      <c r="H16" s="14">
        <f t="shared" si="2"/>
        <v>9000</v>
      </c>
    </row>
    <row r="17" spans="1:8" s="15" customFormat="1" x14ac:dyDescent="0.25">
      <c r="A17" s="12" t="s">
        <v>35</v>
      </c>
      <c r="B17" s="17" t="s">
        <v>2</v>
      </c>
      <c r="C17" s="13" t="s">
        <v>14</v>
      </c>
      <c r="D17" s="19">
        <v>20</v>
      </c>
      <c r="E17" s="14">
        <v>12500</v>
      </c>
      <c r="F17" s="14">
        <f t="shared" si="0"/>
        <v>250000</v>
      </c>
      <c r="G17" s="14">
        <f t="shared" si="1"/>
        <v>0</v>
      </c>
      <c r="H17" s="14">
        <f t="shared" si="2"/>
        <v>250000</v>
      </c>
    </row>
    <row r="18" spans="1:8" s="15" customFormat="1" x14ac:dyDescent="0.25">
      <c r="A18" s="12" t="s">
        <v>36</v>
      </c>
      <c r="B18" s="17" t="s">
        <v>3</v>
      </c>
      <c r="C18" s="13" t="s">
        <v>17</v>
      </c>
      <c r="D18" s="19">
        <v>20</v>
      </c>
      <c r="E18" s="14">
        <v>5000</v>
      </c>
      <c r="F18" s="14">
        <f t="shared" si="0"/>
        <v>100000</v>
      </c>
      <c r="G18" s="14">
        <f t="shared" si="1"/>
        <v>0</v>
      </c>
      <c r="H18" s="14">
        <f t="shared" si="2"/>
        <v>100000</v>
      </c>
    </row>
    <row r="19" spans="1:8" s="15" customFormat="1" x14ac:dyDescent="0.25">
      <c r="A19" s="12"/>
      <c r="B19" s="17"/>
      <c r="C19" s="13"/>
      <c r="D19" s="19"/>
      <c r="E19" s="14"/>
      <c r="F19" s="14"/>
      <c r="G19" s="14"/>
      <c r="H19" s="14"/>
    </row>
    <row r="20" spans="1:8" x14ac:dyDescent="0.25">
      <c r="A20" s="2">
        <v>1</v>
      </c>
      <c r="B20" s="4"/>
      <c r="C20" s="1"/>
      <c r="D20" s="19"/>
      <c r="E20" s="14"/>
      <c r="F20" s="14">
        <f t="shared" ref="F20:F39" si="3">E20*D20</f>
        <v>0</v>
      </c>
      <c r="G20" s="14">
        <f t="shared" si="1"/>
        <v>0</v>
      </c>
      <c r="H20" s="14">
        <f t="shared" si="2"/>
        <v>0</v>
      </c>
    </row>
    <row r="21" spans="1:8" x14ac:dyDescent="0.25">
      <c r="A21" s="2">
        <v>2</v>
      </c>
      <c r="B21" s="4"/>
      <c r="C21" s="1"/>
      <c r="D21" s="19"/>
      <c r="E21" s="14"/>
      <c r="F21" s="14">
        <f t="shared" si="3"/>
        <v>0</v>
      </c>
      <c r="G21" s="14">
        <f t="shared" si="1"/>
        <v>0</v>
      </c>
      <c r="H21" s="14">
        <f t="shared" si="2"/>
        <v>0</v>
      </c>
    </row>
    <row r="22" spans="1:8" x14ac:dyDescent="0.25">
      <c r="A22" s="2">
        <v>3</v>
      </c>
      <c r="B22" s="4"/>
      <c r="C22" s="1"/>
      <c r="D22" s="19"/>
      <c r="E22" s="14"/>
      <c r="F22" s="14">
        <f t="shared" si="3"/>
        <v>0</v>
      </c>
      <c r="G22" s="14">
        <f t="shared" si="1"/>
        <v>0</v>
      </c>
      <c r="H22" s="14">
        <f t="shared" si="2"/>
        <v>0</v>
      </c>
    </row>
    <row r="23" spans="1:8" x14ac:dyDescent="0.25">
      <c r="A23" s="2">
        <v>4</v>
      </c>
      <c r="B23" s="4"/>
      <c r="C23" s="1"/>
      <c r="D23" s="19"/>
      <c r="E23" s="14"/>
      <c r="F23" s="14">
        <f t="shared" si="3"/>
        <v>0</v>
      </c>
      <c r="G23" s="14">
        <f t="shared" si="1"/>
        <v>0</v>
      </c>
      <c r="H23" s="14">
        <f t="shared" si="2"/>
        <v>0</v>
      </c>
    </row>
    <row r="24" spans="1:8" x14ac:dyDescent="0.25">
      <c r="A24" s="2">
        <v>5</v>
      </c>
      <c r="B24" s="4"/>
      <c r="C24" s="1"/>
      <c r="D24" s="19"/>
      <c r="E24" s="14"/>
      <c r="F24" s="14">
        <f t="shared" si="3"/>
        <v>0</v>
      </c>
      <c r="G24" s="14">
        <f t="shared" si="1"/>
        <v>0</v>
      </c>
      <c r="H24" s="14">
        <f t="shared" si="2"/>
        <v>0</v>
      </c>
    </row>
    <row r="25" spans="1:8" x14ac:dyDescent="0.25">
      <c r="A25" s="2">
        <v>6</v>
      </c>
      <c r="B25" s="4"/>
      <c r="C25" s="1"/>
      <c r="D25" s="19"/>
      <c r="E25" s="14"/>
      <c r="F25" s="14">
        <f t="shared" si="3"/>
        <v>0</v>
      </c>
      <c r="G25" s="14">
        <f t="shared" si="1"/>
        <v>0</v>
      </c>
      <c r="H25" s="14">
        <f t="shared" si="2"/>
        <v>0</v>
      </c>
    </row>
    <row r="26" spans="1:8" x14ac:dyDescent="0.25">
      <c r="A26" s="2">
        <v>7</v>
      </c>
      <c r="B26" s="1"/>
      <c r="C26" s="1"/>
      <c r="D26" s="19"/>
      <c r="E26" s="14"/>
      <c r="F26" s="14">
        <f t="shared" si="3"/>
        <v>0</v>
      </c>
      <c r="G26" s="14">
        <f t="shared" si="1"/>
        <v>0</v>
      </c>
      <c r="H26" s="14">
        <f t="shared" si="2"/>
        <v>0</v>
      </c>
    </row>
    <row r="27" spans="1:8" x14ac:dyDescent="0.25">
      <c r="A27" s="2">
        <v>8</v>
      </c>
      <c r="B27" s="4"/>
      <c r="C27" s="1"/>
      <c r="D27" s="19"/>
      <c r="E27" s="14"/>
      <c r="F27" s="14">
        <f t="shared" si="3"/>
        <v>0</v>
      </c>
      <c r="G27" s="14">
        <f t="shared" si="1"/>
        <v>0</v>
      </c>
      <c r="H27" s="14">
        <f t="shared" si="2"/>
        <v>0</v>
      </c>
    </row>
    <row r="28" spans="1:8" x14ac:dyDescent="0.25">
      <c r="A28" s="2">
        <v>9</v>
      </c>
      <c r="B28" s="1"/>
      <c r="C28" s="1"/>
      <c r="D28" s="19"/>
      <c r="E28" s="14"/>
      <c r="F28" s="14">
        <f t="shared" si="3"/>
        <v>0</v>
      </c>
      <c r="G28" s="14">
        <f t="shared" si="1"/>
        <v>0</v>
      </c>
      <c r="H28" s="14">
        <f t="shared" si="2"/>
        <v>0</v>
      </c>
    </row>
    <row r="29" spans="1:8" x14ac:dyDescent="0.25">
      <c r="A29" s="2">
        <v>10</v>
      </c>
      <c r="B29" s="1"/>
      <c r="C29" s="1"/>
      <c r="D29" s="19"/>
      <c r="E29" s="14"/>
      <c r="F29" s="14">
        <f t="shared" si="3"/>
        <v>0</v>
      </c>
      <c r="G29" s="14">
        <f t="shared" si="1"/>
        <v>0</v>
      </c>
      <c r="H29" s="14">
        <f t="shared" si="2"/>
        <v>0</v>
      </c>
    </row>
    <row r="30" spans="1:8" ht="15.75" customHeight="1" x14ac:dyDescent="0.25">
      <c r="A30" s="2">
        <v>11</v>
      </c>
      <c r="B30" s="4"/>
      <c r="C30" s="1"/>
      <c r="D30" s="19"/>
      <c r="E30" s="14"/>
      <c r="F30" s="14">
        <f t="shared" si="3"/>
        <v>0</v>
      </c>
      <c r="G30" s="14">
        <f t="shared" si="1"/>
        <v>0</v>
      </c>
      <c r="H30" s="14">
        <f t="shared" si="2"/>
        <v>0</v>
      </c>
    </row>
    <row r="31" spans="1:8" x14ac:dyDescent="0.25">
      <c r="A31" s="2">
        <v>12</v>
      </c>
      <c r="B31" s="4"/>
      <c r="C31" s="1"/>
      <c r="D31" s="19"/>
      <c r="E31" s="14"/>
      <c r="F31" s="14">
        <f t="shared" si="3"/>
        <v>0</v>
      </c>
      <c r="G31" s="14">
        <f t="shared" si="1"/>
        <v>0</v>
      </c>
      <c r="H31" s="14">
        <f t="shared" si="2"/>
        <v>0</v>
      </c>
    </row>
    <row r="32" spans="1:8" x14ac:dyDescent="0.25">
      <c r="A32" s="2">
        <v>13</v>
      </c>
      <c r="B32" s="4"/>
      <c r="C32" s="1"/>
      <c r="D32" s="19"/>
      <c r="E32" s="14"/>
      <c r="F32" s="14">
        <f t="shared" si="3"/>
        <v>0</v>
      </c>
      <c r="G32" s="14">
        <f t="shared" si="1"/>
        <v>0</v>
      </c>
      <c r="H32" s="14">
        <f t="shared" si="2"/>
        <v>0</v>
      </c>
    </row>
    <row r="33" spans="1:8" x14ac:dyDescent="0.25">
      <c r="A33" s="2">
        <v>14</v>
      </c>
      <c r="B33" s="4"/>
      <c r="C33" s="1"/>
      <c r="D33" s="19"/>
      <c r="E33" s="14"/>
      <c r="F33" s="14">
        <f t="shared" si="3"/>
        <v>0</v>
      </c>
      <c r="G33" s="14">
        <f t="shared" si="1"/>
        <v>0</v>
      </c>
      <c r="H33" s="14">
        <f t="shared" si="2"/>
        <v>0</v>
      </c>
    </row>
    <row r="34" spans="1:8" x14ac:dyDescent="0.25">
      <c r="A34" s="2">
        <v>15</v>
      </c>
      <c r="B34" s="4"/>
      <c r="C34" s="1"/>
      <c r="D34" s="19"/>
      <c r="E34" s="14"/>
      <c r="F34" s="14">
        <f t="shared" si="3"/>
        <v>0</v>
      </c>
      <c r="G34" s="14">
        <f t="shared" si="1"/>
        <v>0</v>
      </c>
      <c r="H34" s="14">
        <f t="shared" si="2"/>
        <v>0</v>
      </c>
    </row>
    <row r="35" spans="1:8" x14ac:dyDescent="0.25">
      <c r="A35" s="2">
        <v>16</v>
      </c>
      <c r="B35" s="4"/>
      <c r="C35" s="1"/>
      <c r="D35" s="19"/>
      <c r="E35" s="14"/>
      <c r="F35" s="14">
        <f t="shared" si="3"/>
        <v>0</v>
      </c>
      <c r="G35" s="14">
        <f t="shared" si="1"/>
        <v>0</v>
      </c>
      <c r="H35" s="14">
        <f t="shared" si="2"/>
        <v>0</v>
      </c>
    </row>
    <row r="36" spans="1:8" x14ac:dyDescent="0.25">
      <c r="A36" s="2">
        <v>17</v>
      </c>
      <c r="B36" s="4"/>
      <c r="C36" s="1"/>
      <c r="D36" s="19"/>
      <c r="E36" s="14"/>
      <c r="F36" s="14">
        <f t="shared" si="3"/>
        <v>0</v>
      </c>
      <c r="G36" s="14">
        <f t="shared" si="1"/>
        <v>0</v>
      </c>
      <c r="H36" s="14">
        <f t="shared" si="2"/>
        <v>0</v>
      </c>
    </row>
    <row r="37" spans="1:8" x14ac:dyDescent="0.25">
      <c r="A37" s="2">
        <v>18</v>
      </c>
      <c r="B37" s="4"/>
      <c r="C37" s="1"/>
      <c r="D37" s="19"/>
      <c r="E37" s="14"/>
      <c r="F37" s="14">
        <f t="shared" si="3"/>
        <v>0</v>
      </c>
      <c r="G37" s="14">
        <f t="shared" si="1"/>
        <v>0</v>
      </c>
      <c r="H37" s="14">
        <f t="shared" si="2"/>
        <v>0</v>
      </c>
    </row>
    <row r="38" spans="1:8" x14ac:dyDescent="0.25">
      <c r="A38" s="2">
        <v>19</v>
      </c>
      <c r="B38" s="4"/>
      <c r="C38" s="1"/>
      <c r="D38" s="19"/>
      <c r="E38" s="14"/>
      <c r="F38" s="14">
        <f t="shared" si="3"/>
        <v>0</v>
      </c>
      <c r="G38" s="14">
        <f t="shared" si="1"/>
        <v>0</v>
      </c>
      <c r="H38" s="14">
        <f t="shared" si="2"/>
        <v>0</v>
      </c>
    </row>
    <row r="39" spans="1:8" x14ac:dyDescent="0.25">
      <c r="A39" s="22">
        <v>20</v>
      </c>
      <c r="B39" s="23"/>
      <c r="C39" s="23"/>
      <c r="D39" s="24"/>
      <c r="E39" s="25"/>
      <c r="F39" s="25">
        <f t="shared" si="3"/>
        <v>0</v>
      </c>
      <c r="G39" s="25">
        <f t="shared" si="1"/>
        <v>0</v>
      </c>
      <c r="H39" s="25">
        <f t="shared" si="2"/>
        <v>0</v>
      </c>
    </row>
    <row r="40" spans="1:8" ht="15.75" thickBot="1" x14ac:dyDescent="0.3">
      <c r="A40" s="37"/>
      <c r="B40" s="38"/>
      <c r="C40" s="38"/>
      <c r="D40" s="39" t="s">
        <v>0</v>
      </c>
      <c r="E40" s="40"/>
      <c r="F40" s="43">
        <f>SUM(F20:F39)</f>
        <v>0</v>
      </c>
      <c r="G40" s="43">
        <f t="shared" ref="G40:H40" si="4">SUM(G20:G39)</f>
        <v>0</v>
      </c>
      <c r="H40" s="43">
        <f t="shared" si="4"/>
        <v>0</v>
      </c>
    </row>
    <row r="41" spans="1:8" x14ac:dyDescent="0.25">
      <c r="A41" s="2"/>
      <c r="B41" s="4"/>
      <c r="C41" s="4"/>
    </row>
    <row r="42" spans="1:8" ht="48.75" customHeight="1" x14ac:dyDescent="0.25">
      <c r="A42" s="3"/>
      <c r="B42" s="1"/>
      <c r="C42" s="1"/>
      <c r="D42" s="20"/>
      <c r="E42" s="1"/>
      <c r="F42" s="1"/>
    </row>
  </sheetData>
  <mergeCells count="2">
    <mergeCell ref="A1:H1"/>
    <mergeCell ref="A3:H3"/>
  </mergeCells>
  <dataValidations count="3">
    <dataValidation type="list" allowBlank="1" showInputMessage="1" showErrorMessage="1" sqref="C7" xr:uid="{00000000-0002-0000-0000-000000000000}">
      <formula1>"Aerodynamic Technologies,Clean Alt Fuel Conversion,Cleaner Fuels,Engine Replacement,Exhaust Controls,Idle Reduction,Low Rolling Resistance Tires,Vehicle/Equipment Replacement"</formula1>
    </dataValidation>
    <dataValidation type="list" allowBlank="1" showInputMessage="1" showErrorMessage="1" sqref="C8" xr:uid="{00000000-0002-0000-0000-000001000000}">
      <formula1>"0%,40%,50%,55%,60%,65%,70%,75%"</formula1>
    </dataValidation>
    <dataValidation type="list" allowBlank="1" showInputMessage="1" showErrorMessage="1" sqref="C10:C38" xr:uid="{00000000-0002-0000-0000-000002000000}">
      <formula1>"Purchase from Vendor (no installation),Purchase from Vendor (includes installation),Installation Only (Contractor), Installation Only (In-house)"</formula1>
    </dataValidation>
  </dataValidations>
  <printOptions horizontalCentered="1"/>
  <pageMargins left="0.2" right="0.2" top="0.25" bottom="0.5" header="0.05" footer="0.05"/>
  <pageSetup scale="62" orientation="landscape" r:id="rId1"/>
  <headerFooter>
    <oddFooter>&amp;R&amp;8&amp;P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Sheet2!$A$2:$A$15</xm:f>
          </x14:formula1>
          <xm:sqref>B7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5"/>
  <sheetViews>
    <sheetView workbookViewId="0">
      <selection activeCell="A21" sqref="A21"/>
    </sheetView>
  </sheetViews>
  <sheetFormatPr defaultRowHeight="15" x14ac:dyDescent="0.25"/>
  <cols>
    <col min="1" max="1" width="105.28515625" bestFit="1" customWidth="1"/>
  </cols>
  <sheetData>
    <row r="1" spans="1:1" x14ac:dyDescent="0.25">
      <c r="A1" t="s">
        <v>20</v>
      </c>
    </row>
    <row r="2" spans="1:1" x14ac:dyDescent="0.25">
      <c r="A2" t="s">
        <v>44</v>
      </c>
    </row>
    <row r="3" spans="1:1" x14ac:dyDescent="0.25">
      <c r="A3" t="s">
        <v>23</v>
      </c>
    </row>
    <row r="4" spans="1:1" x14ac:dyDescent="0.25">
      <c r="A4" t="s">
        <v>43</v>
      </c>
    </row>
    <row r="5" spans="1:1" x14ac:dyDescent="0.25">
      <c r="A5" t="s">
        <v>40</v>
      </c>
    </row>
    <row r="6" spans="1:1" x14ac:dyDescent="0.25">
      <c r="A6" t="s">
        <v>21</v>
      </c>
    </row>
    <row r="7" spans="1:1" x14ac:dyDescent="0.25">
      <c r="A7" t="s">
        <v>41</v>
      </c>
    </row>
    <row r="8" spans="1:1" x14ac:dyDescent="0.25">
      <c r="A8" t="s">
        <v>42</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Sheet1</vt:lpstr>
      <vt:lpstr>Sheet2</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Zac Bitting</dc:creator>
  <cp:lastModifiedBy>Smith, Jared</cp:lastModifiedBy>
  <cp:lastPrinted>2019-08-05T16:05:02Z</cp:lastPrinted>
  <dcterms:created xsi:type="dcterms:W3CDTF">2018-05-04T18:22:17Z</dcterms:created>
  <dcterms:modified xsi:type="dcterms:W3CDTF">2024-09-10T16:26:23Z</dcterms:modified>
</cp:coreProperties>
</file>