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econdary Roads\TIME-21 Funds\FY2027\"/>
    </mc:Choice>
  </mc:AlternateContent>
  <xr:revisionPtr revIDLastSave="0" documentId="13_ncr:1_{1B058C5C-68B5-48BC-B18D-155957D0A95F}" xr6:coauthVersionLast="47" xr6:coauthVersionMax="47" xr10:uidLastSave="{00000000-0000-0000-0000-000000000000}"/>
  <bookViews>
    <workbookView xWindow="17175" yWindow="16350" windowWidth="25275" windowHeight="15300" tabRatio="855" xr2:uid="{7BA47971-C5A2-4F9C-91B8-850C4E0CD76D}"/>
  </bookViews>
  <sheets>
    <sheet name="Totals" sheetId="6" r:id="rId1"/>
    <sheet name="I3 Doc" sheetId="7" r:id="rId2"/>
    <sheet name="Sept" sheetId="9" r:id="rId3"/>
    <sheet name="Oct" sheetId="20" r:id="rId4"/>
    <sheet name="Nov" sheetId="19" r:id="rId5"/>
    <sheet name="Dec" sheetId="18" r:id="rId6"/>
    <sheet name="Jan" sheetId="17" r:id="rId7"/>
    <sheet name="Feb" sheetId="16" r:id="rId8"/>
    <sheet name="Mar" sheetId="15" r:id="rId9"/>
    <sheet name="Apr" sheetId="14" r:id="rId10"/>
    <sheet name="May" sheetId="13" r:id="rId11"/>
    <sheet name="June" sheetId="12" r:id="rId12"/>
    <sheet name="July" sheetId="11" r:id="rId13"/>
    <sheet name="Aug" sheetId="21" r:id="rId14"/>
    <sheet name="FactorsByCounty" sheetId="23" r:id="rId15"/>
  </sheets>
  <definedNames>
    <definedName name="_xlnm.Print_Area" localSheetId="14">FactorsByCounty!$B$5:$B$556</definedName>
    <definedName name="_xlnm.Print_Area" localSheetId="1">'I3 Doc'!$A$1:$H$25</definedName>
    <definedName name="_xlnm.Print_Area" localSheetId="2">Sept!$A$1:$S$41</definedName>
    <definedName name="_xlnm.Print_Area" localSheetId="0">Totals!$A$1:$I$36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7" l="1"/>
  <c r="F12" i="7"/>
  <c r="B22" i="7"/>
  <c r="B7" i="7"/>
  <c r="F8" i="6"/>
  <c r="N811" i="20"/>
  <c r="N811" i="19"/>
  <c r="N811" i="18"/>
  <c r="N811" i="17"/>
  <c r="N811" i="16"/>
  <c r="N811" i="15"/>
  <c r="N811" i="14"/>
  <c r="N811" i="13"/>
  <c r="N811" i="12"/>
  <c r="N811" i="11"/>
  <c r="N811" i="21"/>
  <c r="N792" i="20"/>
  <c r="N792" i="19"/>
  <c r="N792" i="18"/>
  <c r="N792" i="17"/>
  <c r="N792" i="16"/>
  <c r="N792" i="15"/>
  <c r="N792" i="14"/>
  <c r="N792" i="13"/>
  <c r="N792" i="12"/>
  <c r="N792" i="11"/>
  <c r="N792" i="21"/>
  <c r="N658" i="20"/>
  <c r="N658" i="19"/>
  <c r="N658" i="18"/>
  <c r="N658" i="17"/>
  <c r="N658" i="16"/>
  <c r="N658" i="15"/>
  <c r="N658" i="14"/>
  <c r="N658" i="13"/>
  <c r="N658" i="12"/>
  <c r="N658" i="11"/>
  <c r="N658" i="21"/>
  <c r="F12" i="6"/>
  <c r="F18" i="6"/>
  <c r="F24" i="6"/>
  <c r="F20" i="6"/>
  <c r="F16" i="6" l="1"/>
  <c r="F14" i="6"/>
  <c r="H19" i="7"/>
  <c r="F26" i="6"/>
  <c r="F22" i="6"/>
  <c r="I8" i="20"/>
  <c r="I9" i="20"/>
  <c r="I10" i="20"/>
  <c r="I11" i="20"/>
  <c r="I12" i="20"/>
  <c r="I13" i="20"/>
  <c r="I14" i="20"/>
  <c r="I15" i="20"/>
  <c r="I16" i="20"/>
  <c r="I18" i="20"/>
  <c r="I19" i="20"/>
  <c r="I21" i="20"/>
  <c r="I24" i="20"/>
  <c r="I25" i="20"/>
  <c r="I27" i="20"/>
  <c r="I28" i="20"/>
  <c r="I30" i="20"/>
  <c r="I31" i="20"/>
  <c r="I32" i="20"/>
  <c r="I35" i="20"/>
  <c r="I36" i="20"/>
  <c r="I37" i="20"/>
  <c r="I38" i="20"/>
  <c r="I45" i="20"/>
  <c r="I46" i="20"/>
  <c r="I48" i="20"/>
  <c r="I52" i="20"/>
  <c r="I53" i="20"/>
  <c r="I54" i="20"/>
  <c r="I55" i="20"/>
  <c r="I56" i="20"/>
  <c r="I58" i="20"/>
  <c r="I60" i="20"/>
  <c r="I64" i="20"/>
  <c r="I67" i="20"/>
  <c r="I70" i="20"/>
  <c r="I71" i="20"/>
  <c r="I74" i="20"/>
  <c r="I77" i="20"/>
  <c r="I78" i="20"/>
  <c r="I79" i="20"/>
  <c r="I80" i="20"/>
  <c r="I82" i="20"/>
  <c r="I85" i="20"/>
  <c r="I86" i="20"/>
  <c r="I90" i="20"/>
  <c r="I95" i="20"/>
  <c r="I96" i="20"/>
  <c r="I99" i="20"/>
  <c r="I100" i="20"/>
  <c r="I103" i="20"/>
  <c r="I110" i="20"/>
  <c r="I112" i="20"/>
  <c r="I114" i="20"/>
  <c r="I115" i="20"/>
  <c r="I118" i="20"/>
  <c r="I119" i="20"/>
  <c r="I120" i="20"/>
  <c r="I125" i="20"/>
  <c r="I127" i="20"/>
  <c r="I128" i="20"/>
  <c r="I131" i="20"/>
  <c r="I133" i="20"/>
  <c r="I134" i="20"/>
  <c r="I135" i="20"/>
  <c r="I136" i="20"/>
  <c r="I140" i="20"/>
  <c r="I141" i="20"/>
  <c r="I142" i="20"/>
  <c r="I143" i="20"/>
  <c r="I144" i="20"/>
  <c r="I146" i="20"/>
  <c r="I147" i="20"/>
  <c r="I149" i="20"/>
  <c r="I152" i="20"/>
  <c r="I158" i="20"/>
  <c r="I159" i="20"/>
  <c r="I160" i="20"/>
  <c r="I161" i="20"/>
  <c r="I163" i="20"/>
  <c r="I167" i="20"/>
  <c r="I168" i="20"/>
  <c r="I169" i="20"/>
  <c r="I170" i="20"/>
  <c r="I173" i="20"/>
  <c r="I176" i="20"/>
  <c r="I179" i="20"/>
  <c r="I181" i="20"/>
  <c r="I184" i="20"/>
  <c r="I186" i="20"/>
  <c r="I188" i="20"/>
  <c r="I189" i="20"/>
  <c r="I190" i="20"/>
  <c r="I192" i="20"/>
  <c r="I195" i="20"/>
  <c r="I198" i="20"/>
  <c r="I199" i="20"/>
  <c r="I200" i="20"/>
  <c r="I207" i="20"/>
  <c r="I208" i="20"/>
  <c r="I209" i="20"/>
  <c r="I212" i="20"/>
  <c r="I213" i="20"/>
  <c r="I216" i="20"/>
  <c r="I217" i="20"/>
  <c r="I218" i="20"/>
  <c r="I220" i="20"/>
  <c r="I224" i="20"/>
  <c r="I226" i="20"/>
  <c r="I228" i="20"/>
  <c r="I230" i="20"/>
  <c r="I231" i="20"/>
  <c r="I233" i="20"/>
  <c r="I234" i="20"/>
  <c r="I237" i="20"/>
  <c r="I241" i="20"/>
  <c r="I242" i="20"/>
  <c r="I245" i="20"/>
  <c r="I247" i="20"/>
  <c r="I248" i="20"/>
  <c r="I251" i="20"/>
  <c r="I252" i="20"/>
  <c r="I254" i="20"/>
  <c r="I255" i="20"/>
  <c r="I256" i="20"/>
  <c r="I257" i="20"/>
  <c r="I258" i="20"/>
  <c r="I260" i="20"/>
  <c r="I261" i="20"/>
  <c r="I263" i="20"/>
  <c r="I264" i="20"/>
  <c r="I266" i="20"/>
  <c r="I267" i="20"/>
  <c r="I268" i="20"/>
  <c r="I269" i="20"/>
  <c r="I270" i="20"/>
  <c r="I271" i="20"/>
  <c r="I272" i="20"/>
  <c r="I273" i="20"/>
  <c r="I277" i="20"/>
  <c r="I278" i="20"/>
  <c r="I279" i="20"/>
  <c r="I281" i="20"/>
  <c r="I282" i="20"/>
  <c r="I283" i="20"/>
  <c r="I284" i="20"/>
  <c r="I285" i="20"/>
  <c r="I286" i="20"/>
  <c r="I287" i="20"/>
  <c r="I289" i="20"/>
  <c r="I290" i="20"/>
  <c r="I291" i="20"/>
  <c r="I292" i="20"/>
  <c r="I294" i="20"/>
  <c r="I297" i="20"/>
  <c r="I303" i="20"/>
  <c r="I304" i="20"/>
  <c r="I305" i="20"/>
  <c r="I307" i="20"/>
  <c r="I308" i="20"/>
  <c r="I312" i="20"/>
  <c r="I315" i="20"/>
  <c r="I316" i="20"/>
  <c r="I321" i="20"/>
  <c r="I322" i="20"/>
  <c r="I326" i="20"/>
  <c r="I328" i="20"/>
  <c r="I329" i="20"/>
  <c r="I331" i="20"/>
  <c r="I333" i="20"/>
  <c r="I334" i="20"/>
  <c r="I335" i="20"/>
  <c r="I336" i="20"/>
  <c r="I339" i="20"/>
  <c r="I340" i="20"/>
  <c r="I343" i="20"/>
  <c r="I344" i="20"/>
  <c r="I347" i="20"/>
  <c r="I352" i="20"/>
  <c r="I353" i="20"/>
  <c r="I354" i="20"/>
  <c r="I356" i="20"/>
  <c r="I357" i="20"/>
  <c r="I358" i="20"/>
  <c r="I359" i="20"/>
  <c r="I362" i="20"/>
  <c r="I363" i="20"/>
  <c r="I365" i="20"/>
  <c r="I367" i="20"/>
  <c r="I373" i="20"/>
  <c r="I377" i="20"/>
  <c r="I378" i="20"/>
  <c r="I384" i="20"/>
  <c r="I387" i="20"/>
  <c r="I388" i="20"/>
  <c r="I390" i="20"/>
  <c r="I391" i="20"/>
  <c r="I392" i="20"/>
  <c r="I394" i="20"/>
  <c r="I396" i="20"/>
  <c r="I398" i="20"/>
  <c r="I400" i="20"/>
  <c r="I402" i="20"/>
  <c r="I403" i="20"/>
  <c r="I404" i="20"/>
  <c r="I405" i="20"/>
  <c r="I407" i="20"/>
  <c r="I408" i="20"/>
  <c r="I410" i="20"/>
  <c r="I411" i="20"/>
  <c r="I412" i="20"/>
  <c r="I414" i="20"/>
  <c r="I415" i="20"/>
  <c r="I416" i="20"/>
  <c r="I420" i="20"/>
  <c r="I421" i="20"/>
  <c r="I422" i="20"/>
  <c r="I423" i="20"/>
  <c r="I424" i="20"/>
  <c r="I427" i="20"/>
  <c r="I429" i="20"/>
  <c r="I432" i="20"/>
  <c r="I434" i="20"/>
  <c r="I435" i="20"/>
  <c r="I436" i="20"/>
  <c r="I437" i="20"/>
  <c r="I439" i="20"/>
  <c r="I441" i="20"/>
  <c r="I448" i="20"/>
  <c r="I450" i="20"/>
  <c r="I453" i="20"/>
  <c r="I454" i="20"/>
  <c r="I455" i="20"/>
  <c r="I456" i="20"/>
  <c r="I460" i="20"/>
  <c r="I463" i="20"/>
  <c r="I464" i="20"/>
  <c r="I468" i="20"/>
  <c r="I470" i="20"/>
  <c r="I471" i="20"/>
  <c r="I472" i="20"/>
  <c r="I473" i="20"/>
  <c r="I478" i="20"/>
  <c r="I479" i="20"/>
  <c r="I491" i="20"/>
  <c r="I497" i="20"/>
  <c r="I500" i="20"/>
  <c r="I501" i="20"/>
  <c r="I506" i="20"/>
  <c r="I511" i="20"/>
  <c r="I517" i="20"/>
  <c r="I522" i="20"/>
  <c r="I523" i="20"/>
  <c r="I524" i="20"/>
  <c r="I525" i="20"/>
  <c r="I526" i="20"/>
  <c r="I527" i="20"/>
  <c r="I528" i="20"/>
  <c r="I529" i="20"/>
  <c r="I532" i="20"/>
  <c r="I533" i="20"/>
  <c r="I534" i="20"/>
  <c r="I537" i="20"/>
  <c r="I539" i="20"/>
  <c r="I542" i="20"/>
  <c r="I547" i="20"/>
  <c r="I553" i="20"/>
  <c r="I555" i="20"/>
  <c r="I556" i="20"/>
  <c r="I557" i="20"/>
  <c r="I558" i="20"/>
  <c r="I563" i="20"/>
  <c r="I567" i="20"/>
  <c r="I570" i="20"/>
  <c r="I573" i="20"/>
  <c r="I575" i="20"/>
  <c r="I577" i="20"/>
  <c r="I579" i="20"/>
  <c r="I581" i="20"/>
  <c r="I582" i="20"/>
  <c r="I583" i="20"/>
  <c r="I584" i="20"/>
  <c r="I586" i="20"/>
  <c r="I589" i="20"/>
  <c r="I591" i="20"/>
  <c r="I593" i="20"/>
  <c r="I595" i="20"/>
  <c r="I596" i="20"/>
  <c r="I597" i="20"/>
  <c r="I598" i="20"/>
  <c r="I599" i="20"/>
  <c r="I600" i="20"/>
  <c r="I601" i="20"/>
  <c r="I603" i="20"/>
  <c r="I605" i="20"/>
  <c r="I606" i="20"/>
  <c r="I607" i="20"/>
  <c r="I608" i="20"/>
  <c r="I609" i="20"/>
  <c r="I611" i="20"/>
  <c r="I614" i="20"/>
  <c r="I617" i="20"/>
  <c r="I618" i="20"/>
  <c r="I619" i="20"/>
  <c r="I620" i="20"/>
  <c r="I622" i="20"/>
  <c r="I624" i="20"/>
  <c r="I625" i="20"/>
  <c r="I628" i="20"/>
  <c r="I629" i="20"/>
  <c r="I632" i="20"/>
  <c r="I633" i="20"/>
  <c r="I636" i="20"/>
  <c r="I637" i="20"/>
  <c r="I638" i="20"/>
  <c r="I639" i="20"/>
  <c r="I640" i="20"/>
  <c r="I641" i="20"/>
  <c r="I643" i="20"/>
  <c r="I645" i="20"/>
  <c r="I648" i="20"/>
  <c r="I649" i="20"/>
  <c r="I650" i="20"/>
  <c r="I651" i="20"/>
  <c r="I652" i="20"/>
  <c r="I657" i="20"/>
  <c r="I659" i="20"/>
  <c r="I665" i="20"/>
  <c r="I666" i="20"/>
  <c r="I667" i="20"/>
  <c r="I668" i="20"/>
  <c r="I669" i="20"/>
  <c r="I673" i="20"/>
  <c r="I674" i="20"/>
  <c r="I675" i="20"/>
  <c r="I676" i="20"/>
  <c r="I681" i="20"/>
  <c r="I683" i="20"/>
  <c r="I685" i="20"/>
  <c r="I688" i="20"/>
  <c r="I691" i="20"/>
  <c r="I692" i="20"/>
  <c r="I693" i="20"/>
  <c r="I696" i="20"/>
  <c r="I697" i="20"/>
  <c r="I700" i="20"/>
  <c r="I701" i="20"/>
  <c r="I702" i="20"/>
  <c r="I706" i="20"/>
  <c r="I708" i="20"/>
  <c r="I715" i="20"/>
  <c r="I716" i="20"/>
  <c r="I718" i="20"/>
  <c r="I720" i="20"/>
  <c r="I721" i="20"/>
  <c r="I723" i="20"/>
  <c r="I726" i="20"/>
  <c r="I727" i="20"/>
  <c r="I734" i="20"/>
  <c r="I735" i="20"/>
  <c r="I737" i="20"/>
  <c r="I739" i="20"/>
  <c r="I740" i="20"/>
  <c r="I741" i="20"/>
  <c r="I742" i="20"/>
  <c r="I743" i="20"/>
  <c r="I746" i="20"/>
  <c r="I747" i="20"/>
  <c r="I755" i="20"/>
  <c r="I757" i="20"/>
  <c r="I760" i="20"/>
  <c r="I761" i="20"/>
  <c r="I763" i="20"/>
  <c r="I765" i="20"/>
  <c r="I773" i="20"/>
  <c r="I776" i="20"/>
  <c r="I777" i="20"/>
  <c r="I778" i="20"/>
  <c r="I780" i="20"/>
  <c r="I781" i="20"/>
  <c r="I785" i="20"/>
  <c r="I786" i="20"/>
  <c r="I788" i="20"/>
  <c r="I789" i="20"/>
  <c r="I790" i="20"/>
  <c r="I791" i="20"/>
  <c r="I794" i="20"/>
  <c r="I795" i="20"/>
  <c r="I796" i="20"/>
  <c r="I798" i="20"/>
  <c r="I799" i="20"/>
  <c r="I800" i="20"/>
  <c r="I801" i="20"/>
  <c r="I802" i="20"/>
  <c r="I804" i="20"/>
  <c r="I805" i="20"/>
  <c r="I808" i="20"/>
  <c r="I810" i="20"/>
  <c r="I814" i="20"/>
  <c r="I816" i="20"/>
  <c r="I818" i="20"/>
  <c r="I819" i="20"/>
  <c r="I820" i="20"/>
  <c r="I824" i="20"/>
  <c r="I825" i="20"/>
  <c r="I827" i="20"/>
  <c r="I828" i="20"/>
  <c r="I830" i="20"/>
  <c r="I831" i="20"/>
  <c r="I832" i="20"/>
  <c r="I834" i="20"/>
  <c r="I837" i="20"/>
  <c r="I838" i="20"/>
  <c r="I839" i="20"/>
  <c r="I840" i="20"/>
  <c r="I845" i="20"/>
  <c r="I847" i="20"/>
  <c r="I850" i="20"/>
  <c r="I852" i="20"/>
  <c r="I854" i="20"/>
  <c r="I856" i="20"/>
  <c r="I857" i="20"/>
  <c r="I858" i="20"/>
  <c r="I863" i="20"/>
  <c r="I866" i="20"/>
  <c r="I868" i="20"/>
  <c r="I869" i="20"/>
  <c r="I870" i="20"/>
  <c r="I873" i="20"/>
  <c r="I874" i="20"/>
  <c r="I878" i="20"/>
  <c r="I879" i="20"/>
  <c r="I880" i="20"/>
  <c r="I883" i="20"/>
  <c r="I887" i="20"/>
  <c r="I888" i="20"/>
  <c r="I889" i="20"/>
  <c r="I890" i="20"/>
  <c r="I892" i="20"/>
  <c r="I893" i="20"/>
  <c r="I894" i="20"/>
  <c r="I896" i="20"/>
  <c r="I899" i="20"/>
  <c r="I900" i="20"/>
  <c r="I901" i="20"/>
  <c r="I902" i="20"/>
  <c r="I905" i="20"/>
  <c r="I907" i="20"/>
  <c r="I908" i="20"/>
  <c r="I911" i="20"/>
  <c r="I912" i="20"/>
  <c r="I913" i="20"/>
  <c r="I915" i="20"/>
  <c r="I916" i="20"/>
  <c r="I917" i="20"/>
  <c r="I918" i="20"/>
  <c r="I919" i="20"/>
  <c r="I920" i="20"/>
  <c r="I924" i="20"/>
  <c r="I925" i="20"/>
  <c r="I926" i="20"/>
  <c r="I927" i="20"/>
  <c r="I928" i="20"/>
  <c r="I932" i="20"/>
  <c r="I934" i="20"/>
  <c r="I935" i="20"/>
  <c r="I936" i="20"/>
  <c r="I937" i="20"/>
  <c r="I938" i="20"/>
  <c r="I939" i="20"/>
  <c r="I941" i="20"/>
  <c r="I943" i="20"/>
  <c r="I946" i="20"/>
  <c r="I950" i="20"/>
  <c r="I8" i="19"/>
  <c r="I9" i="19"/>
  <c r="I10" i="19"/>
  <c r="I11" i="19"/>
  <c r="I12" i="19"/>
  <c r="I13" i="19"/>
  <c r="I14" i="19"/>
  <c r="I15" i="19"/>
  <c r="I16" i="19"/>
  <c r="I18" i="19"/>
  <c r="I19" i="19"/>
  <c r="I21" i="19"/>
  <c r="I24" i="19"/>
  <c r="I25" i="19"/>
  <c r="I27" i="19"/>
  <c r="I28" i="19"/>
  <c r="I30" i="19"/>
  <c r="I31" i="19"/>
  <c r="I32" i="19"/>
  <c r="I35" i="19"/>
  <c r="I36" i="19"/>
  <c r="I37" i="19"/>
  <c r="I38" i="19"/>
  <c r="I45" i="19"/>
  <c r="I46" i="19"/>
  <c r="I48" i="19"/>
  <c r="I52" i="19"/>
  <c r="I53" i="19"/>
  <c r="I54" i="19"/>
  <c r="I55" i="19"/>
  <c r="I56" i="19"/>
  <c r="I58" i="19"/>
  <c r="I60" i="19"/>
  <c r="I64" i="19"/>
  <c r="I67" i="19"/>
  <c r="I70" i="19"/>
  <c r="I71" i="19"/>
  <c r="I74" i="19"/>
  <c r="I77" i="19"/>
  <c r="I78" i="19"/>
  <c r="I79" i="19"/>
  <c r="I80" i="19"/>
  <c r="I82" i="19"/>
  <c r="I85" i="19"/>
  <c r="I86" i="19"/>
  <c r="I90" i="19"/>
  <c r="I95" i="19"/>
  <c r="I96" i="19"/>
  <c r="I99" i="19"/>
  <c r="I100" i="19"/>
  <c r="I103" i="19"/>
  <c r="I110" i="19"/>
  <c r="I112" i="19"/>
  <c r="I114" i="19"/>
  <c r="I115" i="19"/>
  <c r="I118" i="19"/>
  <c r="I119" i="19"/>
  <c r="I120" i="19"/>
  <c r="I125" i="19"/>
  <c r="I127" i="19"/>
  <c r="I128" i="19"/>
  <c r="I131" i="19"/>
  <c r="I133" i="19"/>
  <c r="I134" i="19"/>
  <c r="I135" i="19"/>
  <c r="I136" i="19"/>
  <c r="I140" i="19"/>
  <c r="I141" i="19"/>
  <c r="I142" i="19"/>
  <c r="I143" i="19"/>
  <c r="I144" i="19"/>
  <c r="I146" i="19"/>
  <c r="I147" i="19"/>
  <c r="I149" i="19"/>
  <c r="I152" i="19"/>
  <c r="I158" i="19"/>
  <c r="I159" i="19"/>
  <c r="I160" i="19"/>
  <c r="I161" i="19"/>
  <c r="I163" i="19"/>
  <c r="I167" i="19"/>
  <c r="I168" i="19"/>
  <c r="I169" i="19"/>
  <c r="I170" i="19"/>
  <c r="I173" i="19"/>
  <c r="I176" i="19"/>
  <c r="I179" i="19"/>
  <c r="I181" i="19"/>
  <c r="I184" i="19"/>
  <c r="I186" i="19"/>
  <c r="I188" i="19"/>
  <c r="I189" i="19"/>
  <c r="I190" i="19"/>
  <c r="I192" i="19"/>
  <c r="I195" i="19"/>
  <c r="I198" i="19"/>
  <c r="I199" i="19"/>
  <c r="I200" i="19"/>
  <c r="I207" i="19"/>
  <c r="I208" i="19"/>
  <c r="I209" i="19"/>
  <c r="I212" i="19"/>
  <c r="I213" i="19"/>
  <c r="I216" i="19"/>
  <c r="I217" i="19"/>
  <c r="I218" i="19"/>
  <c r="I220" i="19"/>
  <c r="I224" i="19"/>
  <c r="I226" i="19"/>
  <c r="I228" i="19"/>
  <c r="I230" i="19"/>
  <c r="I231" i="19"/>
  <c r="I233" i="19"/>
  <c r="I234" i="19"/>
  <c r="I237" i="19"/>
  <c r="I241" i="19"/>
  <c r="I242" i="19"/>
  <c r="I245" i="19"/>
  <c r="I247" i="19"/>
  <c r="I248" i="19"/>
  <c r="I251" i="19"/>
  <c r="I252" i="19"/>
  <c r="I254" i="19"/>
  <c r="I255" i="19"/>
  <c r="I256" i="19"/>
  <c r="I257" i="19"/>
  <c r="I258" i="19"/>
  <c r="I260" i="19"/>
  <c r="I261" i="19"/>
  <c r="I263" i="19"/>
  <c r="I264" i="19"/>
  <c r="I266" i="19"/>
  <c r="I267" i="19"/>
  <c r="I268" i="19"/>
  <c r="I269" i="19"/>
  <c r="I270" i="19"/>
  <c r="I271" i="19"/>
  <c r="I272" i="19"/>
  <c r="I273" i="19"/>
  <c r="I277" i="19"/>
  <c r="I278" i="19"/>
  <c r="I279" i="19"/>
  <c r="I281" i="19"/>
  <c r="I282" i="19"/>
  <c r="I283" i="19"/>
  <c r="I284" i="19"/>
  <c r="I285" i="19"/>
  <c r="I286" i="19"/>
  <c r="I287" i="19"/>
  <c r="I289" i="19"/>
  <c r="I290" i="19"/>
  <c r="I291" i="19"/>
  <c r="I292" i="19"/>
  <c r="I294" i="19"/>
  <c r="I297" i="19"/>
  <c r="I303" i="19"/>
  <c r="I304" i="19"/>
  <c r="I305" i="19"/>
  <c r="I307" i="19"/>
  <c r="I308" i="19"/>
  <c r="I312" i="19"/>
  <c r="I315" i="19"/>
  <c r="I316" i="19"/>
  <c r="I321" i="19"/>
  <c r="I322" i="19"/>
  <c r="I326" i="19"/>
  <c r="I328" i="19"/>
  <c r="I329" i="19"/>
  <c r="I331" i="19"/>
  <c r="I333" i="19"/>
  <c r="I334" i="19"/>
  <c r="I335" i="19"/>
  <c r="I336" i="19"/>
  <c r="I339" i="19"/>
  <c r="I340" i="19"/>
  <c r="I343" i="19"/>
  <c r="I344" i="19"/>
  <c r="I347" i="19"/>
  <c r="I352" i="19"/>
  <c r="I353" i="19"/>
  <c r="I354" i="19"/>
  <c r="I356" i="19"/>
  <c r="I357" i="19"/>
  <c r="I358" i="19"/>
  <c r="I359" i="19"/>
  <c r="I362" i="19"/>
  <c r="I363" i="19"/>
  <c r="I365" i="19"/>
  <c r="I367" i="19"/>
  <c r="I373" i="19"/>
  <c r="I377" i="19"/>
  <c r="I378" i="19"/>
  <c r="I384" i="19"/>
  <c r="I387" i="19"/>
  <c r="I388" i="19"/>
  <c r="I390" i="19"/>
  <c r="I391" i="19"/>
  <c r="I392" i="19"/>
  <c r="I394" i="19"/>
  <c r="I396" i="19"/>
  <c r="I398" i="19"/>
  <c r="I400" i="19"/>
  <c r="I402" i="19"/>
  <c r="I403" i="19"/>
  <c r="I404" i="19"/>
  <c r="I405" i="19"/>
  <c r="I407" i="19"/>
  <c r="I408" i="19"/>
  <c r="I410" i="19"/>
  <c r="I411" i="19"/>
  <c r="I412" i="19"/>
  <c r="I414" i="19"/>
  <c r="I415" i="19"/>
  <c r="I416" i="19"/>
  <c r="I420" i="19"/>
  <c r="I421" i="19"/>
  <c r="I422" i="19"/>
  <c r="I423" i="19"/>
  <c r="I424" i="19"/>
  <c r="I427" i="19"/>
  <c r="I429" i="19"/>
  <c r="I432" i="19"/>
  <c r="I434" i="19"/>
  <c r="I435" i="19"/>
  <c r="I436" i="19"/>
  <c r="I437" i="19"/>
  <c r="I439" i="19"/>
  <c r="I441" i="19"/>
  <c r="I448" i="19"/>
  <c r="I450" i="19"/>
  <c r="I453" i="19"/>
  <c r="I454" i="19"/>
  <c r="I455" i="19"/>
  <c r="I456" i="19"/>
  <c r="I460" i="19"/>
  <c r="I463" i="19"/>
  <c r="I464" i="19"/>
  <c r="I468" i="19"/>
  <c r="I470" i="19"/>
  <c r="I471" i="19"/>
  <c r="I472" i="19"/>
  <c r="I473" i="19"/>
  <c r="I478" i="19"/>
  <c r="I479" i="19"/>
  <c r="I491" i="19"/>
  <c r="I497" i="19"/>
  <c r="I500" i="19"/>
  <c r="I501" i="19"/>
  <c r="I506" i="19"/>
  <c r="I511" i="19"/>
  <c r="I517" i="19"/>
  <c r="I522" i="19"/>
  <c r="I523" i="19"/>
  <c r="I524" i="19"/>
  <c r="I525" i="19"/>
  <c r="I526" i="19"/>
  <c r="I527" i="19"/>
  <c r="I528" i="19"/>
  <c r="I529" i="19"/>
  <c r="I532" i="19"/>
  <c r="I533" i="19"/>
  <c r="I534" i="19"/>
  <c r="I537" i="19"/>
  <c r="I539" i="19"/>
  <c r="I542" i="19"/>
  <c r="I547" i="19"/>
  <c r="I553" i="19"/>
  <c r="I555" i="19"/>
  <c r="I556" i="19"/>
  <c r="I557" i="19"/>
  <c r="I558" i="19"/>
  <c r="I563" i="19"/>
  <c r="I567" i="19"/>
  <c r="I570" i="19"/>
  <c r="I573" i="19"/>
  <c r="I575" i="19"/>
  <c r="I577" i="19"/>
  <c r="I579" i="19"/>
  <c r="I581" i="19"/>
  <c r="I582" i="19"/>
  <c r="I583" i="19"/>
  <c r="I584" i="19"/>
  <c r="I586" i="19"/>
  <c r="I589" i="19"/>
  <c r="I591" i="19"/>
  <c r="I593" i="19"/>
  <c r="I595" i="19"/>
  <c r="I596" i="19"/>
  <c r="I597" i="19"/>
  <c r="I598" i="19"/>
  <c r="I599" i="19"/>
  <c r="I600" i="19"/>
  <c r="I601" i="19"/>
  <c r="I603" i="19"/>
  <c r="I605" i="19"/>
  <c r="I606" i="19"/>
  <c r="I607" i="19"/>
  <c r="I608" i="19"/>
  <c r="I609" i="19"/>
  <c r="I611" i="19"/>
  <c r="I614" i="19"/>
  <c r="I617" i="19"/>
  <c r="I618" i="19"/>
  <c r="I619" i="19"/>
  <c r="I620" i="19"/>
  <c r="I622" i="19"/>
  <c r="I624" i="19"/>
  <c r="I625" i="19"/>
  <c r="I628" i="19"/>
  <c r="I629" i="19"/>
  <c r="I632" i="19"/>
  <c r="I633" i="19"/>
  <c r="I636" i="19"/>
  <c r="I637" i="19"/>
  <c r="I638" i="19"/>
  <c r="I639" i="19"/>
  <c r="I640" i="19"/>
  <c r="I641" i="19"/>
  <c r="I643" i="19"/>
  <c r="I645" i="19"/>
  <c r="I648" i="19"/>
  <c r="I649" i="19"/>
  <c r="I650" i="19"/>
  <c r="I651" i="19"/>
  <c r="I652" i="19"/>
  <c r="I657" i="19"/>
  <c r="I659" i="19"/>
  <c r="I665" i="19"/>
  <c r="I666" i="19"/>
  <c r="I667" i="19"/>
  <c r="I668" i="19"/>
  <c r="I669" i="19"/>
  <c r="I673" i="19"/>
  <c r="I674" i="19"/>
  <c r="I675" i="19"/>
  <c r="I676" i="19"/>
  <c r="I681" i="19"/>
  <c r="I683" i="19"/>
  <c r="I685" i="19"/>
  <c r="I688" i="19"/>
  <c r="I691" i="19"/>
  <c r="I692" i="19"/>
  <c r="I693" i="19"/>
  <c r="I696" i="19"/>
  <c r="I697" i="19"/>
  <c r="I700" i="19"/>
  <c r="I701" i="19"/>
  <c r="I702" i="19"/>
  <c r="I706" i="19"/>
  <c r="I708" i="19"/>
  <c r="I715" i="19"/>
  <c r="I716" i="19"/>
  <c r="I718" i="19"/>
  <c r="I720" i="19"/>
  <c r="I721" i="19"/>
  <c r="I723" i="19"/>
  <c r="I726" i="19"/>
  <c r="I727" i="19"/>
  <c r="I734" i="19"/>
  <c r="I735" i="19"/>
  <c r="I737" i="19"/>
  <c r="I739" i="19"/>
  <c r="I740" i="19"/>
  <c r="I741" i="19"/>
  <c r="I742" i="19"/>
  <c r="I743" i="19"/>
  <c r="I746" i="19"/>
  <c r="I747" i="19"/>
  <c r="I755" i="19"/>
  <c r="I757" i="19"/>
  <c r="I760" i="19"/>
  <c r="I761" i="19"/>
  <c r="I763" i="19"/>
  <c r="I765" i="19"/>
  <c r="I773" i="19"/>
  <c r="I776" i="19"/>
  <c r="I777" i="19"/>
  <c r="I778" i="19"/>
  <c r="I780" i="19"/>
  <c r="I781" i="19"/>
  <c r="I785" i="19"/>
  <c r="I786" i="19"/>
  <c r="I788" i="19"/>
  <c r="I789" i="19"/>
  <c r="I790" i="19"/>
  <c r="I791" i="19"/>
  <c r="I794" i="19"/>
  <c r="I795" i="19"/>
  <c r="I796" i="19"/>
  <c r="I798" i="19"/>
  <c r="I799" i="19"/>
  <c r="I800" i="19"/>
  <c r="I801" i="19"/>
  <c r="I802" i="19"/>
  <c r="I804" i="19"/>
  <c r="I805" i="19"/>
  <c r="I808" i="19"/>
  <c r="I810" i="19"/>
  <c r="I814" i="19"/>
  <c r="I816" i="19"/>
  <c r="I818" i="19"/>
  <c r="I819" i="19"/>
  <c r="I820" i="19"/>
  <c r="I824" i="19"/>
  <c r="I825" i="19"/>
  <c r="I827" i="19"/>
  <c r="I828" i="19"/>
  <c r="I830" i="19"/>
  <c r="I831" i="19"/>
  <c r="I832" i="19"/>
  <c r="I834" i="19"/>
  <c r="I837" i="19"/>
  <c r="I838" i="19"/>
  <c r="I839" i="19"/>
  <c r="I840" i="19"/>
  <c r="I845" i="19"/>
  <c r="I847" i="19"/>
  <c r="I850" i="19"/>
  <c r="I852" i="19"/>
  <c r="I854" i="19"/>
  <c r="I856" i="19"/>
  <c r="I857" i="19"/>
  <c r="I858" i="19"/>
  <c r="I863" i="19"/>
  <c r="I866" i="19"/>
  <c r="I868" i="19"/>
  <c r="I869" i="19"/>
  <c r="I870" i="19"/>
  <c r="I873" i="19"/>
  <c r="I874" i="19"/>
  <c r="I878" i="19"/>
  <c r="I879" i="19"/>
  <c r="I880" i="19"/>
  <c r="I883" i="19"/>
  <c r="I887" i="19"/>
  <c r="I888" i="19"/>
  <c r="I889" i="19"/>
  <c r="I890" i="19"/>
  <c r="I892" i="19"/>
  <c r="I893" i="19"/>
  <c r="I894" i="19"/>
  <c r="I896" i="19"/>
  <c r="I899" i="19"/>
  <c r="I900" i="19"/>
  <c r="I901" i="19"/>
  <c r="I902" i="19"/>
  <c r="I905" i="19"/>
  <c r="I907" i="19"/>
  <c r="I908" i="19"/>
  <c r="I911" i="19"/>
  <c r="I912" i="19"/>
  <c r="I913" i="19"/>
  <c r="I915" i="19"/>
  <c r="I916" i="19"/>
  <c r="I917" i="19"/>
  <c r="I918" i="19"/>
  <c r="I919" i="19"/>
  <c r="I920" i="19"/>
  <c r="I924" i="19"/>
  <c r="I925" i="19"/>
  <c r="I926" i="19"/>
  <c r="I927" i="19"/>
  <c r="I928" i="19"/>
  <c r="I932" i="19"/>
  <c r="I934" i="19"/>
  <c r="I935" i="19"/>
  <c r="I936" i="19"/>
  <c r="I937" i="19"/>
  <c r="I938" i="19"/>
  <c r="I939" i="19"/>
  <c r="I941" i="19"/>
  <c r="I943" i="19"/>
  <c r="I946" i="19"/>
  <c r="I950" i="19"/>
  <c r="I8" i="18"/>
  <c r="I9" i="18"/>
  <c r="I10" i="18"/>
  <c r="I11" i="18"/>
  <c r="I12" i="18"/>
  <c r="I13" i="18"/>
  <c r="I14" i="18"/>
  <c r="I15" i="18"/>
  <c r="I16" i="18"/>
  <c r="I18" i="18"/>
  <c r="I19" i="18"/>
  <c r="I21" i="18"/>
  <c r="I24" i="18"/>
  <c r="I25" i="18"/>
  <c r="I27" i="18"/>
  <c r="I28" i="18"/>
  <c r="I30" i="18"/>
  <c r="I31" i="18"/>
  <c r="I32" i="18"/>
  <c r="I35" i="18"/>
  <c r="I36" i="18"/>
  <c r="I37" i="18"/>
  <c r="I38" i="18"/>
  <c r="I45" i="18"/>
  <c r="I46" i="18"/>
  <c r="I48" i="18"/>
  <c r="I52" i="18"/>
  <c r="I53" i="18"/>
  <c r="I54" i="18"/>
  <c r="I55" i="18"/>
  <c r="I56" i="18"/>
  <c r="I58" i="18"/>
  <c r="I60" i="18"/>
  <c r="I64" i="18"/>
  <c r="I67" i="18"/>
  <c r="I70" i="18"/>
  <c r="I71" i="18"/>
  <c r="I74" i="18"/>
  <c r="I77" i="18"/>
  <c r="I78" i="18"/>
  <c r="I79" i="18"/>
  <c r="I80" i="18"/>
  <c r="I82" i="18"/>
  <c r="I85" i="18"/>
  <c r="I86" i="18"/>
  <c r="I90" i="18"/>
  <c r="I95" i="18"/>
  <c r="I96" i="18"/>
  <c r="I99" i="18"/>
  <c r="I100" i="18"/>
  <c r="I103" i="18"/>
  <c r="I110" i="18"/>
  <c r="I112" i="18"/>
  <c r="I114" i="18"/>
  <c r="I115" i="18"/>
  <c r="I118" i="18"/>
  <c r="I119" i="18"/>
  <c r="I120" i="18"/>
  <c r="I125" i="18"/>
  <c r="I127" i="18"/>
  <c r="I128" i="18"/>
  <c r="I131" i="18"/>
  <c r="I133" i="18"/>
  <c r="I134" i="18"/>
  <c r="I135" i="18"/>
  <c r="I136" i="18"/>
  <c r="I140" i="18"/>
  <c r="I141" i="18"/>
  <c r="I142" i="18"/>
  <c r="I143" i="18"/>
  <c r="I144" i="18"/>
  <c r="I146" i="18"/>
  <c r="I147" i="18"/>
  <c r="I149" i="18"/>
  <c r="I152" i="18"/>
  <c r="I158" i="18"/>
  <c r="I159" i="18"/>
  <c r="I160" i="18"/>
  <c r="I161" i="18"/>
  <c r="I163" i="18"/>
  <c r="I167" i="18"/>
  <c r="I168" i="18"/>
  <c r="I169" i="18"/>
  <c r="I170" i="18"/>
  <c r="I173" i="18"/>
  <c r="I176" i="18"/>
  <c r="I179" i="18"/>
  <c r="I181" i="18"/>
  <c r="I184" i="18"/>
  <c r="I186" i="18"/>
  <c r="I188" i="18"/>
  <c r="I189" i="18"/>
  <c r="I190" i="18"/>
  <c r="I192" i="18"/>
  <c r="I195" i="18"/>
  <c r="I198" i="18"/>
  <c r="I199" i="18"/>
  <c r="I200" i="18"/>
  <c r="I207" i="18"/>
  <c r="I208" i="18"/>
  <c r="I209" i="18"/>
  <c r="I212" i="18"/>
  <c r="I213" i="18"/>
  <c r="I216" i="18"/>
  <c r="I217" i="18"/>
  <c r="I218" i="18"/>
  <c r="I220" i="18"/>
  <c r="I224" i="18"/>
  <c r="I226" i="18"/>
  <c r="I228" i="18"/>
  <c r="I230" i="18"/>
  <c r="I231" i="18"/>
  <c r="I233" i="18"/>
  <c r="I234" i="18"/>
  <c r="I237" i="18"/>
  <c r="I241" i="18"/>
  <c r="I242" i="18"/>
  <c r="I245" i="18"/>
  <c r="I247" i="18"/>
  <c r="I248" i="18"/>
  <c r="I251" i="18"/>
  <c r="I252" i="18"/>
  <c r="I254" i="18"/>
  <c r="I255" i="18"/>
  <c r="I256" i="18"/>
  <c r="I257" i="18"/>
  <c r="I258" i="18"/>
  <c r="I260" i="18"/>
  <c r="I261" i="18"/>
  <c r="I263" i="18"/>
  <c r="I264" i="18"/>
  <c r="I266" i="18"/>
  <c r="I267" i="18"/>
  <c r="I268" i="18"/>
  <c r="I269" i="18"/>
  <c r="I270" i="18"/>
  <c r="I271" i="18"/>
  <c r="I272" i="18"/>
  <c r="I273" i="18"/>
  <c r="I277" i="18"/>
  <c r="I278" i="18"/>
  <c r="I279" i="18"/>
  <c r="I281" i="18"/>
  <c r="I282" i="18"/>
  <c r="I283" i="18"/>
  <c r="I284" i="18"/>
  <c r="I285" i="18"/>
  <c r="I286" i="18"/>
  <c r="I287" i="18"/>
  <c r="I289" i="18"/>
  <c r="I290" i="18"/>
  <c r="I291" i="18"/>
  <c r="I292" i="18"/>
  <c r="I294" i="18"/>
  <c r="I297" i="18"/>
  <c r="I303" i="18"/>
  <c r="I304" i="18"/>
  <c r="I305" i="18"/>
  <c r="I307" i="18"/>
  <c r="I308" i="18"/>
  <c r="I312" i="18"/>
  <c r="I315" i="18"/>
  <c r="I316" i="18"/>
  <c r="I321" i="18"/>
  <c r="I322" i="18"/>
  <c r="I326" i="18"/>
  <c r="I328" i="18"/>
  <c r="I329" i="18"/>
  <c r="I331" i="18"/>
  <c r="I333" i="18"/>
  <c r="I334" i="18"/>
  <c r="I335" i="18"/>
  <c r="I336" i="18"/>
  <c r="I339" i="18"/>
  <c r="I340" i="18"/>
  <c r="I343" i="18"/>
  <c r="I344" i="18"/>
  <c r="I347" i="18"/>
  <c r="I352" i="18"/>
  <c r="I353" i="18"/>
  <c r="I354" i="18"/>
  <c r="I356" i="18"/>
  <c r="I357" i="18"/>
  <c r="I358" i="18"/>
  <c r="I359" i="18"/>
  <c r="I362" i="18"/>
  <c r="I363" i="18"/>
  <c r="I365" i="18"/>
  <c r="I367" i="18"/>
  <c r="I373" i="18"/>
  <c r="I377" i="18"/>
  <c r="I378" i="18"/>
  <c r="I384" i="18"/>
  <c r="I387" i="18"/>
  <c r="I388" i="18"/>
  <c r="I390" i="18"/>
  <c r="I391" i="18"/>
  <c r="I392" i="18"/>
  <c r="I394" i="18"/>
  <c r="I396" i="18"/>
  <c r="I398" i="18"/>
  <c r="I400" i="18"/>
  <c r="I402" i="18"/>
  <c r="I403" i="18"/>
  <c r="I404" i="18"/>
  <c r="I405" i="18"/>
  <c r="I407" i="18"/>
  <c r="I408" i="18"/>
  <c r="I410" i="18"/>
  <c r="I411" i="18"/>
  <c r="I412" i="18"/>
  <c r="I414" i="18"/>
  <c r="I415" i="18"/>
  <c r="I416" i="18"/>
  <c r="I420" i="18"/>
  <c r="I421" i="18"/>
  <c r="I422" i="18"/>
  <c r="I423" i="18"/>
  <c r="I424" i="18"/>
  <c r="I427" i="18"/>
  <c r="I429" i="18"/>
  <c r="I432" i="18"/>
  <c r="I434" i="18"/>
  <c r="I435" i="18"/>
  <c r="I436" i="18"/>
  <c r="I437" i="18"/>
  <c r="I439" i="18"/>
  <c r="I441" i="18"/>
  <c r="I448" i="18"/>
  <c r="I450" i="18"/>
  <c r="I453" i="18"/>
  <c r="I454" i="18"/>
  <c r="I455" i="18"/>
  <c r="I456" i="18"/>
  <c r="I460" i="18"/>
  <c r="I463" i="18"/>
  <c r="I464" i="18"/>
  <c r="I468" i="18"/>
  <c r="I470" i="18"/>
  <c r="I471" i="18"/>
  <c r="I472" i="18"/>
  <c r="I473" i="18"/>
  <c r="I478" i="18"/>
  <c r="I479" i="18"/>
  <c r="I491" i="18"/>
  <c r="I497" i="18"/>
  <c r="I500" i="18"/>
  <c r="I501" i="18"/>
  <c r="I506" i="18"/>
  <c r="I511" i="18"/>
  <c r="I517" i="18"/>
  <c r="I522" i="18"/>
  <c r="I523" i="18"/>
  <c r="I524" i="18"/>
  <c r="I525" i="18"/>
  <c r="I526" i="18"/>
  <c r="I527" i="18"/>
  <c r="I528" i="18"/>
  <c r="I529" i="18"/>
  <c r="I532" i="18"/>
  <c r="I533" i="18"/>
  <c r="I534" i="18"/>
  <c r="I537" i="18"/>
  <c r="I539" i="18"/>
  <c r="I542" i="18"/>
  <c r="I547" i="18"/>
  <c r="I553" i="18"/>
  <c r="I555" i="18"/>
  <c r="I556" i="18"/>
  <c r="I557" i="18"/>
  <c r="I558" i="18"/>
  <c r="I563" i="18"/>
  <c r="I567" i="18"/>
  <c r="I570" i="18"/>
  <c r="I573" i="18"/>
  <c r="I575" i="18"/>
  <c r="I577" i="18"/>
  <c r="I579" i="18"/>
  <c r="I581" i="18"/>
  <c r="I582" i="18"/>
  <c r="I583" i="18"/>
  <c r="I584" i="18"/>
  <c r="I586" i="18"/>
  <c r="I589" i="18"/>
  <c r="I591" i="18"/>
  <c r="I593" i="18"/>
  <c r="I595" i="18"/>
  <c r="I596" i="18"/>
  <c r="I597" i="18"/>
  <c r="I598" i="18"/>
  <c r="I599" i="18"/>
  <c r="I600" i="18"/>
  <c r="I601" i="18"/>
  <c r="I603" i="18"/>
  <c r="I605" i="18"/>
  <c r="I606" i="18"/>
  <c r="I607" i="18"/>
  <c r="I608" i="18"/>
  <c r="I609" i="18"/>
  <c r="I611" i="18"/>
  <c r="I614" i="18"/>
  <c r="I617" i="18"/>
  <c r="I618" i="18"/>
  <c r="I619" i="18"/>
  <c r="I620" i="18"/>
  <c r="I622" i="18"/>
  <c r="I624" i="18"/>
  <c r="I625" i="18"/>
  <c r="I628" i="18"/>
  <c r="I629" i="18"/>
  <c r="I632" i="18"/>
  <c r="I633" i="18"/>
  <c r="I636" i="18"/>
  <c r="I637" i="18"/>
  <c r="I638" i="18"/>
  <c r="I639" i="18"/>
  <c r="I640" i="18"/>
  <c r="I641" i="18"/>
  <c r="I643" i="18"/>
  <c r="I645" i="18"/>
  <c r="I648" i="18"/>
  <c r="I649" i="18"/>
  <c r="I650" i="18"/>
  <c r="I651" i="18"/>
  <c r="I652" i="18"/>
  <c r="I657" i="18"/>
  <c r="I659" i="18"/>
  <c r="I665" i="18"/>
  <c r="I666" i="18"/>
  <c r="I667" i="18"/>
  <c r="I668" i="18"/>
  <c r="I669" i="18"/>
  <c r="I673" i="18"/>
  <c r="I674" i="18"/>
  <c r="I675" i="18"/>
  <c r="I676" i="18"/>
  <c r="I681" i="18"/>
  <c r="I683" i="18"/>
  <c r="I685" i="18"/>
  <c r="I688" i="18"/>
  <c r="I691" i="18"/>
  <c r="I692" i="18"/>
  <c r="I693" i="18"/>
  <c r="I696" i="18"/>
  <c r="I697" i="18"/>
  <c r="I700" i="18"/>
  <c r="I701" i="18"/>
  <c r="I702" i="18"/>
  <c r="I706" i="18"/>
  <c r="I708" i="18"/>
  <c r="I715" i="18"/>
  <c r="I716" i="18"/>
  <c r="I718" i="18"/>
  <c r="I720" i="18"/>
  <c r="I721" i="18"/>
  <c r="I723" i="18"/>
  <c r="I726" i="18"/>
  <c r="I727" i="18"/>
  <c r="I734" i="18"/>
  <c r="I735" i="18"/>
  <c r="I737" i="18"/>
  <c r="I739" i="18"/>
  <c r="I740" i="18"/>
  <c r="I741" i="18"/>
  <c r="I742" i="18"/>
  <c r="I743" i="18"/>
  <c r="I746" i="18"/>
  <c r="I747" i="18"/>
  <c r="I755" i="18"/>
  <c r="I757" i="18"/>
  <c r="I760" i="18"/>
  <c r="I761" i="18"/>
  <c r="I763" i="18"/>
  <c r="I765" i="18"/>
  <c r="I773" i="18"/>
  <c r="I776" i="18"/>
  <c r="I777" i="18"/>
  <c r="I778" i="18"/>
  <c r="I780" i="18"/>
  <c r="I781" i="18"/>
  <c r="I785" i="18"/>
  <c r="I786" i="18"/>
  <c r="I788" i="18"/>
  <c r="I789" i="18"/>
  <c r="I790" i="18"/>
  <c r="I791" i="18"/>
  <c r="I794" i="18"/>
  <c r="I795" i="18"/>
  <c r="I796" i="18"/>
  <c r="I798" i="18"/>
  <c r="I799" i="18"/>
  <c r="I800" i="18"/>
  <c r="I801" i="18"/>
  <c r="I802" i="18"/>
  <c r="I804" i="18"/>
  <c r="I805" i="18"/>
  <c r="I808" i="18"/>
  <c r="I810" i="18"/>
  <c r="I814" i="18"/>
  <c r="I816" i="18"/>
  <c r="I818" i="18"/>
  <c r="I819" i="18"/>
  <c r="I820" i="18"/>
  <c r="I824" i="18"/>
  <c r="I825" i="18"/>
  <c r="I827" i="18"/>
  <c r="I828" i="18"/>
  <c r="I830" i="18"/>
  <c r="I831" i="18"/>
  <c r="I832" i="18"/>
  <c r="I834" i="18"/>
  <c r="I837" i="18"/>
  <c r="I838" i="18"/>
  <c r="I839" i="18"/>
  <c r="I840" i="18"/>
  <c r="I845" i="18"/>
  <c r="I847" i="18"/>
  <c r="I850" i="18"/>
  <c r="I852" i="18"/>
  <c r="I854" i="18"/>
  <c r="I856" i="18"/>
  <c r="I857" i="18"/>
  <c r="I858" i="18"/>
  <c r="I863" i="18"/>
  <c r="I866" i="18"/>
  <c r="I868" i="18"/>
  <c r="I869" i="18"/>
  <c r="I870" i="18"/>
  <c r="I873" i="18"/>
  <c r="I874" i="18"/>
  <c r="I878" i="18"/>
  <c r="I879" i="18"/>
  <c r="I880" i="18"/>
  <c r="I883" i="18"/>
  <c r="I887" i="18"/>
  <c r="I888" i="18"/>
  <c r="I889" i="18"/>
  <c r="I890" i="18"/>
  <c r="I892" i="18"/>
  <c r="I893" i="18"/>
  <c r="I894" i="18"/>
  <c r="I896" i="18"/>
  <c r="I899" i="18"/>
  <c r="I900" i="18"/>
  <c r="I901" i="18"/>
  <c r="I902" i="18"/>
  <c r="I905" i="18"/>
  <c r="I907" i="18"/>
  <c r="I908" i="18"/>
  <c r="I911" i="18"/>
  <c r="I912" i="18"/>
  <c r="I913" i="18"/>
  <c r="I915" i="18"/>
  <c r="I916" i="18"/>
  <c r="I917" i="18"/>
  <c r="I918" i="18"/>
  <c r="I919" i="18"/>
  <c r="I920" i="18"/>
  <c r="I924" i="18"/>
  <c r="I925" i="18"/>
  <c r="I926" i="18"/>
  <c r="I927" i="18"/>
  <c r="I928" i="18"/>
  <c r="I932" i="18"/>
  <c r="I934" i="18"/>
  <c r="I935" i="18"/>
  <c r="I936" i="18"/>
  <c r="I937" i="18"/>
  <c r="I938" i="18"/>
  <c r="I939" i="18"/>
  <c r="I941" i="18"/>
  <c r="I943" i="18"/>
  <c r="I946" i="18"/>
  <c r="I950" i="18"/>
  <c r="I8" i="17"/>
  <c r="I9" i="17"/>
  <c r="I10" i="17"/>
  <c r="I11" i="17"/>
  <c r="I12" i="17"/>
  <c r="I13" i="17"/>
  <c r="I14" i="17"/>
  <c r="I15" i="17"/>
  <c r="I16" i="17"/>
  <c r="I18" i="17"/>
  <c r="I19" i="17"/>
  <c r="I21" i="17"/>
  <c r="I24" i="17"/>
  <c r="I25" i="17"/>
  <c r="I27" i="17"/>
  <c r="I28" i="17"/>
  <c r="I30" i="17"/>
  <c r="I31" i="17"/>
  <c r="I32" i="17"/>
  <c r="I35" i="17"/>
  <c r="I36" i="17"/>
  <c r="I37" i="17"/>
  <c r="I38" i="17"/>
  <c r="I45" i="17"/>
  <c r="I46" i="17"/>
  <c r="I48" i="17"/>
  <c r="I52" i="17"/>
  <c r="I53" i="17"/>
  <c r="I54" i="17"/>
  <c r="I55" i="17"/>
  <c r="I56" i="17"/>
  <c r="I58" i="17"/>
  <c r="I60" i="17"/>
  <c r="I64" i="17"/>
  <c r="I67" i="17"/>
  <c r="I70" i="17"/>
  <c r="I71" i="17"/>
  <c r="I74" i="17"/>
  <c r="I77" i="17"/>
  <c r="I78" i="17"/>
  <c r="I79" i="17"/>
  <c r="I80" i="17"/>
  <c r="I82" i="17"/>
  <c r="I85" i="17"/>
  <c r="I86" i="17"/>
  <c r="I90" i="17"/>
  <c r="I95" i="17"/>
  <c r="I96" i="17"/>
  <c r="I99" i="17"/>
  <c r="I100" i="17"/>
  <c r="I103" i="17"/>
  <c r="I110" i="17"/>
  <c r="I112" i="17"/>
  <c r="I114" i="17"/>
  <c r="I115" i="17"/>
  <c r="I118" i="17"/>
  <c r="I119" i="17"/>
  <c r="I120" i="17"/>
  <c r="I125" i="17"/>
  <c r="I127" i="17"/>
  <c r="I128" i="17"/>
  <c r="I131" i="17"/>
  <c r="I133" i="17"/>
  <c r="I134" i="17"/>
  <c r="I135" i="17"/>
  <c r="I136" i="17"/>
  <c r="I140" i="17"/>
  <c r="I141" i="17"/>
  <c r="I142" i="17"/>
  <c r="I143" i="17"/>
  <c r="I144" i="17"/>
  <c r="I146" i="17"/>
  <c r="I147" i="17"/>
  <c r="I149" i="17"/>
  <c r="I152" i="17"/>
  <c r="I158" i="17"/>
  <c r="I159" i="17"/>
  <c r="I160" i="17"/>
  <c r="I161" i="17"/>
  <c r="I163" i="17"/>
  <c r="I167" i="17"/>
  <c r="I168" i="17"/>
  <c r="I169" i="17"/>
  <c r="I170" i="17"/>
  <c r="I173" i="17"/>
  <c r="I176" i="17"/>
  <c r="I179" i="17"/>
  <c r="I181" i="17"/>
  <c r="I184" i="17"/>
  <c r="I186" i="17"/>
  <c r="I188" i="17"/>
  <c r="I189" i="17"/>
  <c r="I190" i="17"/>
  <c r="I192" i="17"/>
  <c r="I195" i="17"/>
  <c r="I198" i="17"/>
  <c r="I199" i="17"/>
  <c r="I200" i="17"/>
  <c r="I207" i="17"/>
  <c r="I208" i="17"/>
  <c r="I209" i="17"/>
  <c r="I212" i="17"/>
  <c r="I213" i="17"/>
  <c r="I216" i="17"/>
  <c r="I217" i="17"/>
  <c r="I218" i="17"/>
  <c r="I220" i="17"/>
  <c r="I224" i="17"/>
  <c r="I226" i="17"/>
  <c r="I228" i="17"/>
  <c r="I230" i="17"/>
  <c r="I231" i="17"/>
  <c r="I233" i="17"/>
  <c r="I234" i="17"/>
  <c r="I237" i="17"/>
  <c r="I241" i="17"/>
  <c r="I242" i="17"/>
  <c r="I245" i="17"/>
  <c r="I247" i="17"/>
  <c r="I248" i="17"/>
  <c r="I251" i="17"/>
  <c r="I252" i="17"/>
  <c r="I254" i="17"/>
  <c r="I255" i="17"/>
  <c r="I256" i="17"/>
  <c r="I257" i="17"/>
  <c r="I258" i="17"/>
  <c r="I260" i="17"/>
  <c r="I261" i="17"/>
  <c r="I263" i="17"/>
  <c r="I264" i="17"/>
  <c r="I266" i="17"/>
  <c r="I267" i="17"/>
  <c r="I268" i="17"/>
  <c r="I269" i="17"/>
  <c r="I270" i="17"/>
  <c r="I271" i="17"/>
  <c r="I272" i="17"/>
  <c r="I273" i="17"/>
  <c r="I277" i="17"/>
  <c r="I278" i="17"/>
  <c r="I279" i="17"/>
  <c r="I281" i="17"/>
  <c r="I282" i="17"/>
  <c r="I283" i="17"/>
  <c r="I284" i="17"/>
  <c r="I285" i="17"/>
  <c r="I286" i="17"/>
  <c r="I287" i="17"/>
  <c r="I289" i="17"/>
  <c r="I290" i="17"/>
  <c r="I291" i="17"/>
  <c r="I292" i="17"/>
  <c r="I294" i="17"/>
  <c r="I297" i="17"/>
  <c r="I303" i="17"/>
  <c r="I304" i="17"/>
  <c r="I305" i="17"/>
  <c r="I307" i="17"/>
  <c r="I308" i="17"/>
  <c r="I312" i="17"/>
  <c r="I315" i="17"/>
  <c r="I316" i="17"/>
  <c r="I321" i="17"/>
  <c r="I322" i="17"/>
  <c r="I326" i="17"/>
  <c r="I328" i="17"/>
  <c r="I329" i="17"/>
  <c r="I331" i="17"/>
  <c r="I333" i="17"/>
  <c r="I334" i="17"/>
  <c r="I335" i="17"/>
  <c r="I336" i="17"/>
  <c r="I339" i="17"/>
  <c r="I340" i="17"/>
  <c r="I343" i="17"/>
  <c r="I344" i="17"/>
  <c r="I347" i="17"/>
  <c r="I352" i="17"/>
  <c r="I353" i="17"/>
  <c r="I354" i="17"/>
  <c r="I356" i="17"/>
  <c r="I357" i="17"/>
  <c r="I358" i="17"/>
  <c r="I359" i="17"/>
  <c r="I362" i="17"/>
  <c r="I363" i="17"/>
  <c r="I365" i="17"/>
  <c r="I367" i="17"/>
  <c r="I373" i="17"/>
  <c r="I377" i="17"/>
  <c r="I378" i="17"/>
  <c r="I384" i="17"/>
  <c r="I387" i="17"/>
  <c r="I388" i="17"/>
  <c r="I390" i="17"/>
  <c r="I391" i="17"/>
  <c r="I392" i="17"/>
  <c r="I394" i="17"/>
  <c r="I396" i="17"/>
  <c r="I398" i="17"/>
  <c r="I400" i="17"/>
  <c r="I402" i="17"/>
  <c r="I403" i="17"/>
  <c r="I404" i="17"/>
  <c r="I405" i="17"/>
  <c r="I407" i="17"/>
  <c r="I408" i="17"/>
  <c r="I410" i="17"/>
  <c r="I411" i="17"/>
  <c r="I412" i="17"/>
  <c r="I414" i="17"/>
  <c r="I415" i="17"/>
  <c r="I416" i="17"/>
  <c r="I420" i="17"/>
  <c r="I421" i="17"/>
  <c r="I422" i="17"/>
  <c r="I423" i="17"/>
  <c r="I424" i="17"/>
  <c r="I427" i="17"/>
  <c r="I429" i="17"/>
  <c r="I432" i="17"/>
  <c r="I434" i="17"/>
  <c r="I435" i="17"/>
  <c r="I436" i="17"/>
  <c r="I437" i="17"/>
  <c r="I439" i="17"/>
  <c r="I441" i="17"/>
  <c r="I448" i="17"/>
  <c r="I450" i="17"/>
  <c r="I453" i="17"/>
  <c r="I454" i="17"/>
  <c r="I455" i="17"/>
  <c r="I456" i="17"/>
  <c r="I460" i="17"/>
  <c r="I463" i="17"/>
  <c r="I464" i="17"/>
  <c r="I468" i="17"/>
  <c r="I470" i="17"/>
  <c r="I471" i="17"/>
  <c r="I472" i="17"/>
  <c r="I473" i="17"/>
  <c r="I478" i="17"/>
  <c r="I479" i="17"/>
  <c r="I491" i="17"/>
  <c r="I497" i="17"/>
  <c r="I500" i="17"/>
  <c r="I501" i="17"/>
  <c r="I506" i="17"/>
  <c r="I511" i="17"/>
  <c r="I517" i="17"/>
  <c r="I522" i="17"/>
  <c r="I523" i="17"/>
  <c r="I524" i="17"/>
  <c r="I525" i="17"/>
  <c r="I526" i="17"/>
  <c r="I527" i="17"/>
  <c r="I528" i="17"/>
  <c r="I529" i="17"/>
  <c r="I532" i="17"/>
  <c r="I533" i="17"/>
  <c r="I534" i="17"/>
  <c r="I537" i="17"/>
  <c r="I539" i="17"/>
  <c r="I542" i="17"/>
  <c r="I547" i="17"/>
  <c r="I553" i="17"/>
  <c r="I555" i="17"/>
  <c r="I556" i="17"/>
  <c r="I557" i="17"/>
  <c r="I558" i="17"/>
  <c r="I563" i="17"/>
  <c r="I567" i="17"/>
  <c r="I570" i="17"/>
  <c r="I573" i="17"/>
  <c r="I575" i="17"/>
  <c r="I577" i="17"/>
  <c r="I579" i="17"/>
  <c r="I581" i="17"/>
  <c r="I582" i="17"/>
  <c r="I583" i="17"/>
  <c r="I584" i="17"/>
  <c r="I586" i="17"/>
  <c r="I589" i="17"/>
  <c r="I591" i="17"/>
  <c r="I593" i="17"/>
  <c r="I595" i="17"/>
  <c r="I596" i="17"/>
  <c r="I597" i="17"/>
  <c r="I598" i="17"/>
  <c r="I599" i="17"/>
  <c r="I600" i="17"/>
  <c r="I601" i="17"/>
  <c r="I603" i="17"/>
  <c r="I605" i="17"/>
  <c r="I606" i="17"/>
  <c r="I607" i="17"/>
  <c r="I608" i="17"/>
  <c r="I609" i="17"/>
  <c r="I611" i="17"/>
  <c r="I614" i="17"/>
  <c r="I617" i="17"/>
  <c r="I618" i="17"/>
  <c r="I619" i="17"/>
  <c r="I620" i="17"/>
  <c r="I622" i="17"/>
  <c r="I624" i="17"/>
  <c r="I625" i="17"/>
  <c r="I628" i="17"/>
  <c r="I629" i="17"/>
  <c r="I632" i="17"/>
  <c r="I633" i="17"/>
  <c r="I636" i="17"/>
  <c r="I637" i="17"/>
  <c r="I638" i="17"/>
  <c r="I639" i="17"/>
  <c r="I640" i="17"/>
  <c r="I641" i="17"/>
  <c r="I643" i="17"/>
  <c r="I645" i="17"/>
  <c r="I648" i="17"/>
  <c r="I649" i="17"/>
  <c r="I650" i="17"/>
  <c r="I651" i="17"/>
  <c r="I652" i="17"/>
  <c r="I657" i="17"/>
  <c r="I659" i="17"/>
  <c r="I665" i="17"/>
  <c r="I666" i="17"/>
  <c r="I667" i="17"/>
  <c r="I668" i="17"/>
  <c r="I669" i="17"/>
  <c r="I673" i="17"/>
  <c r="I674" i="17"/>
  <c r="I675" i="17"/>
  <c r="I676" i="17"/>
  <c r="I681" i="17"/>
  <c r="I683" i="17"/>
  <c r="I685" i="17"/>
  <c r="I688" i="17"/>
  <c r="I691" i="17"/>
  <c r="I692" i="17"/>
  <c r="I693" i="17"/>
  <c r="I696" i="17"/>
  <c r="I697" i="17"/>
  <c r="I700" i="17"/>
  <c r="I701" i="17"/>
  <c r="I702" i="17"/>
  <c r="I706" i="17"/>
  <c r="I708" i="17"/>
  <c r="I715" i="17"/>
  <c r="I716" i="17"/>
  <c r="I718" i="17"/>
  <c r="I720" i="17"/>
  <c r="I721" i="17"/>
  <c r="I723" i="17"/>
  <c r="I726" i="17"/>
  <c r="I727" i="17"/>
  <c r="I734" i="17"/>
  <c r="I735" i="17"/>
  <c r="I737" i="17"/>
  <c r="I739" i="17"/>
  <c r="I740" i="17"/>
  <c r="I741" i="17"/>
  <c r="I742" i="17"/>
  <c r="I743" i="17"/>
  <c r="I746" i="17"/>
  <c r="I747" i="17"/>
  <c r="I755" i="17"/>
  <c r="I757" i="17"/>
  <c r="I760" i="17"/>
  <c r="I761" i="17"/>
  <c r="I763" i="17"/>
  <c r="I765" i="17"/>
  <c r="I773" i="17"/>
  <c r="I776" i="17"/>
  <c r="I777" i="17"/>
  <c r="I778" i="17"/>
  <c r="I780" i="17"/>
  <c r="I781" i="17"/>
  <c r="I785" i="17"/>
  <c r="I786" i="17"/>
  <c r="I788" i="17"/>
  <c r="I789" i="17"/>
  <c r="I790" i="17"/>
  <c r="I791" i="17"/>
  <c r="I794" i="17"/>
  <c r="I795" i="17"/>
  <c r="I796" i="17"/>
  <c r="I798" i="17"/>
  <c r="I799" i="17"/>
  <c r="I800" i="17"/>
  <c r="I801" i="17"/>
  <c r="I802" i="17"/>
  <c r="I804" i="17"/>
  <c r="I805" i="17"/>
  <c r="I808" i="17"/>
  <c r="I810" i="17"/>
  <c r="I814" i="17"/>
  <c r="I816" i="17"/>
  <c r="I818" i="17"/>
  <c r="I819" i="17"/>
  <c r="I820" i="17"/>
  <c r="I824" i="17"/>
  <c r="I825" i="17"/>
  <c r="I827" i="17"/>
  <c r="I828" i="17"/>
  <c r="I830" i="17"/>
  <c r="I831" i="17"/>
  <c r="I832" i="17"/>
  <c r="I834" i="17"/>
  <c r="I837" i="17"/>
  <c r="I838" i="17"/>
  <c r="I839" i="17"/>
  <c r="I840" i="17"/>
  <c r="I845" i="17"/>
  <c r="I847" i="17"/>
  <c r="I850" i="17"/>
  <c r="I852" i="17"/>
  <c r="I854" i="17"/>
  <c r="I856" i="17"/>
  <c r="I857" i="17"/>
  <c r="I858" i="17"/>
  <c r="I863" i="17"/>
  <c r="I866" i="17"/>
  <c r="I868" i="17"/>
  <c r="I869" i="17"/>
  <c r="I870" i="17"/>
  <c r="I873" i="17"/>
  <c r="I874" i="17"/>
  <c r="I878" i="17"/>
  <c r="I879" i="17"/>
  <c r="I880" i="17"/>
  <c r="I883" i="17"/>
  <c r="I887" i="17"/>
  <c r="I888" i="17"/>
  <c r="I889" i="17"/>
  <c r="I890" i="17"/>
  <c r="I892" i="17"/>
  <c r="I893" i="17"/>
  <c r="I894" i="17"/>
  <c r="I896" i="17"/>
  <c r="I899" i="17"/>
  <c r="I900" i="17"/>
  <c r="I901" i="17"/>
  <c r="I902" i="17"/>
  <c r="I905" i="17"/>
  <c r="I907" i="17"/>
  <c r="I908" i="17"/>
  <c r="I911" i="17"/>
  <c r="I912" i="17"/>
  <c r="I913" i="17"/>
  <c r="I915" i="17"/>
  <c r="I916" i="17"/>
  <c r="I917" i="17"/>
  <c r="I918" i="17"/>
  <c r="I919" i="17"/>
  <c r="I920" i="17"/>
  <c r="I924" i="17"/>
  <c r="I925" i="17"/>
  <c r="I926" i="17"/>
  <c r="I927" i="17"/>
  <c r="I928" i="17"/>
  <c r="I932" i="17"/>
  <c r="I934" i="17"/>
  <c r="I935" i="17"/>
  <c r="I936" i="17"/>
  <c r="I937" i="17"/>
  <c r="I938" i="17"/>
  <c r="I939" i="17"/>
  <c r="I941" i="17"/>
  <c r="I943" i="17"/>
  <c r="I946" i="17"/>
  <c r="I950" i="17"/>
  <c r="I8" i="16"/>
  <c r="I9" i="16"/>
  <c r="I10" i="16"/>
  <c r="I11" i="16"/>
  <c r="I12" i="16"/>
  <c r="I13" i="16"/>
  <c r="I14" i="16"/>
  <c r="I15" i="16"/>
  <c r="I16" i="16"/>
  <c r="I18" i="16"/>
  <c r="I19" i="16"/>
  <c r="I21" i="16"/>
  <c r="I24" i="16"/>
  <c r="I25" i="16"/>
  <c r="I27" i="16"/>
  <c r="I28" i="16"/>
  <c r="I30" i="16"/>
  <c r="I31" i="16"/>
  <c r="I32" i="16"/>
  <c r="I35" i="16"/>
  <c r="I36" i="16"/>
  <c r="I37" i="16"/>
  <c r="I38" i="16"/>
  <c r="I45" i="16"/>
  <c r="I46" i="16"/>
  <c r="I48" i="16"/>
  <c r="I52" i="16"/>
  <c r="I53" i="16"/>
  <c r="I54" i="16"/>
  <c r="I55" i="16"/>
  <c r="I56" i="16"/>
  <c r="I58" i="16"/>
  <c r="I60" i="16"/>
  <c r="I64" i="16"/>
  <c r="I67" i="16"/>
  <c r="I70" i="16"/>
  <c r="I71" i="16"/>
  <c r="I74" i="16"/>
  <c r="I77" i="16"/>
  <c r="I78" i="16"/>
  <c r="I79" i="16"/>
  <c r="I80" i="16"/>
  <c r="I82" i="16"/>
  <c r="I85" i="16"/>
  <c r="I86" i="16"/>
  <c r="I90" i="16"/>
  <c r="I95" i="16"/>
  <c r="I96" i="16"/>
  <c r="I99" i="16"/>
  <c r="I100" i="16"/>
  <c r="I103" i="16"/>
  <c r="I110" i="16"/>
  <c r="I112" i="16"/>
  <c r="I114" i="16"/>
  <c r="I115" i="16"/>
  <c r="I118" i="16"/>
  <c r="I119" i="16"/>
  <c r="I120" i="16"/>
  <c r="I125" i="16"/>
  <c r="I127" i="16"/>
  <c r="I128" i="16"/>
  <c r="I131" i="16"/>
  <c r="I133" i="16"/>
  <c r="I134" i="16"/>
  <c r="I135" i="16"/>
  <c r="I136" i="16"/>
  <c r="I140" i="16"/>
  <c r="I141" i="16"/>
  <c r="I142" i="16"/>
  <c r="I143" i="16"/>
  <c r="I144" i="16"/>
  <c r="I146" i="16"/>
  <c r="I147" i="16"/>
  <c r="I149" i="16"/>
  <c r="I152" i="16"/>
  <c r="I158" i="16"/>
  <c r="I159" i="16"/>
  <c r="I160" i="16"/>
  <c r="I161" i="16"/>
  <c r="I163" i="16"/>
  <c r="I167" i="16"/>
  <c r="I168" i="16"/>
  <c r="I169" i="16"/>
  <c r="I170" i="16"/>
  <c r="I173" i="16"/>
  <c r="I176" i="16"/>
  <c r="I179" i="16"/>
  <c r="I181" i="16"/>
  <c r="I184" i="16"/>
  <c r="I186" i="16"/>
  <c r="I188" i="16"/>
  <c r="I189" i="16"/>
  <c r="I190" i="16"/>
  <c r="I192" i="16"/>
  <c r="I195" i="16"/>
  <c r="I198" i="16"/>
  <c r="I199" i="16"/>
  <c r="I200" i="16"/>
  <c r="I207" i="16"/>
  <c r="I208" i="16"/>
  <c r="I209" i="16"/>
  <c r="I212" i="16"/>
  <c r="I213" i="16"/>
  <c r="I216" i="16"/>
  <c r="I217" i="16"/>
  <c r="I218" i="16"/>
  <c r="I220" i="16"/>
  <c r="I224" i="16"/>
  <c r="I226" i="16"/>
  <c r="I228" i="16"/>
  <c r="I230" i="16"/>
  <c r="I231" i="16"/>
  <c r="I233" i="16"/>
  <c r="I234" i="16"/>
  <c r="I237" i="16"/>
  <c r="I241" i="16"/>
  <c r="I242" i="16"/>
  <c r="I245" i="16"/>
  <c r="I247" i="16"/>
  <c r="I248" i="16"/>
  <c r="I251" i="16"/>
  <c r="I252" i="16"/>
  <c r="I254" i="16"/>
  <c r="I255" i="16"/>
  <c r="I256" i="16"/>
  <c r="I257" i="16"/>
  <c r="I258" i="16"/>
  <c r="I260" i="16"/>
  <c r="I261" i="16"/>
  <c r="I263" i="16"/>
  <c r="I264" i="16"/>
  <c r="I266" i="16"/>
  <c r="I267" i="16"/>
  <c r="I268" i="16"/>
  <c r="I269" i="16"/>
  <c r="I270" i="16"/>
  <c r="I271" i="16"/>
  <c r="I272" i="16"/>
  <c r="I273" i="16"/>
  <c r="I277" i="16"/>
  <c r="I278" i="16"/>
  <c r="I279" i="16"/>
  <c r="I281" i="16"/>
  <c r="I282" i="16"/>
  <c r="I283" i="16"/>
  <c r="I284" i="16"/>
  <c r="I285" i="16"/>
  <c r="I286" i="16"/>
  <c r="I287" i="16"/>
  <c r="I289" i="16"/>
  <c r="I290" i="16"/>
  <c r="I291" i="16"/>
  <c r="I292" i="16"/>
  <c r="I294" i="16"/>
  <c r="I297" i="16"/>
  <c r="I303" i="16"/>
  <c r="I304" i="16"/>
  <c r="I305" i="16"/>
  <c r="I307" i="16"/>
  <c r="I308" i="16"/>
  <c r="I312" i="16"/>
  <c r="I315" i="16"/>
  <c r="I316" i="16"/>
  <c r="I321" i="16"/>
  <c r="I322" i="16"/>
  <c r="I326" i="16"/>
  <c r="I328" i="16"/>
  <c r="I329" i="16"/>
  <c r="I331" i="16"/>
  <c r="I333" i="16"/>
  <c r="I334" i="16"/>
  <c r="I335" i="16"/>
  <c r="I336" i="16"/>
  <c r="I339" i="16"/>
  <c r="I340" i="16"/>
  <c r="I343" i="16"/>
  <c r="I344" i="16"/>
  <c r="I347" i="16"/>
  <c r="I352" i="16"/>
  <c r="I353" i="16"/>
  <c r="I354" i="16"/>
  <c r="I356" i="16"/>
  <c r="I357" i="16"/>
  <c r="I358" i="16"/>
  <c r="I359" i="16"/>
  <c r="I362" i="16"/>
  <c r="I363" i="16"/>
  <c r="I365" i="16"/>
  <c r="I367" i="16"/>
  <c r="I373" i="16"/>
  <c r="I377" i="16"/>
  <c r="I378" i="16"/>
  <c r="I384" i="16"/>
  <c r="I387" i="16"/>
  <c r="I388" i="16"/>
  <c r="I390" i="16"/>
  <c r="I391" i="16"/>
  <c r="I392" i="16"/>
  <c r="I394" i="16"/>
  <c r="I396" i="16"/>
  <c r="I398" i="16"/>
  <c r="I400" i="16"/>
  <c r="I402" i="16"/>
  <c r="I403" i="16"/>
  <c r="I404" i="16"/>
  <c r="I405" i="16"/>
  <c r="I407" i="16"/>
  <c r="I408" i="16"/>
  <c r="I410" i="16"/>
  <c r="I411" i="16"/>
  <c r="I412" i="16"/>
  <c r="I414" i="16"/>
  <c r="I415" i="16"/>
  <c r="I416" i="16"/>
  <c r="I420" i="16"/>
  <c r="I421" i="16"/>
  <c r="I422" i="16"/>
  <c r="I423" i="16"/>
  <c r="I424" i="16"/>
  <c r="I427" i="16"/>
  <c r="I429" i="16"/>
  <c r="I432" i="16"/>
  <c r="I434" i="16"/>
  <c r="I435" i="16"/>
  <c r="I436" i="16"/>
  <c r="I437" i="16"/>
  <c r="I439" i="16"/>
  <c r="I441" i="16"/>
  <c r="I448" i="16"/>
  <c r="I450" i="16"/>
  <c r="I453" i="16"/>
  <c r="I454" i="16"/>
  <c r="I455" i="16"/>
  <c r="I456" i="16"/>
  <c r="I460" i="16"/>
  <c r="I463" i="16"/>
  <c r="I464" i="16"/>
  <c r="I468" i="16"/>
  <c r="I470" i="16"/>
  <c r="I471" i="16"/>
  <c r="I472" i="16"/>
  <c r="I473" i="16"/>
  <c r="I478" i="16"/>
  <c r="I479" i="16"/>
  <c r="I491" i="16"/>
  <c r="I497" i="16"/>
  <c r="I500" i="16"/>
  <c r="I501" i="16"/>
  <c r="I506" i="16"/>
  <c r="I511" i="16"/>
  <c r="I517" i="16"/>
  <c r="I522" i="16"/>
  <c r="I523" i="16"/>
  <c r="I524" i="16"/>
  <c r="I525" i="16"/>
  <c r="I526" i="16"/>
  <c r="I527" i="16"/>
  <c r="I528" i="16"/>
  <c r="I529" i="16"/>
  <c r="I532" i="16"/>
  <c r="I533" i="16"/>
  <c r="I534" i="16"/>
  <c r="I537" i="16"/>
  <c r="I539" i="16"/>
  <c r="I542" i="16"/>
  <c r="I547" i="16"/>
  <c r="I553" i="16"/>
  <c r="I555" i="16"/>
  <c r="I556" i="16"/>
  <c r="I557" i="16"/>
  <c r="I558" i="16"/>
  <c r="I563" i="16"/>
  <c r="I567" i="16"/>
  <c r="I570" i="16"/>
  <c r="I573" i="16"/>
  <c r="I575" i="16"/>
  <c r="I577" i="16"/>
  <c r="I579" i="16"/>
  <c r="I581" i="16"/>
  <c r="I582" i="16"/>
  <c r="I583" i="16"/>
  <c r="I584" i="16"/>
  <c r="I586" i="16"/>
  <c r="I589" i="16"/>
  <c r="I591" i="16"/>
  <c r="I593" i="16"/>
  <c r="I595" i="16"/>
  <c r="I596" i="16"/>
  <c r="I597" i="16"/>
  <c r="I598" i="16"/>
  <c r="I599" i="16"/>
  <c r="I600" i="16"/>
  <c r="I601" i="16"/>
  <c r="I603" i="16"/>
  <c r="I605" i="16"/>
  <c r="I606" i="16"/>
  <c r="I607" i="16"/>
  <c r="I608" i="16"/>
  <c r="I609" i="16"/>
  <c r="I611" i="16"/>
  <c r="I614" i="16"/>
  <c r="I617" i="16"/>
  <c r="I618" i="16"/>
  <c r="I619" i="16"/>
  <c r="I620" i="16"/>
  <c r="I622" i="16"/>
  <c r="I624" i="16"/>
  <c r="I625" i="16"/>
  <c r="I628" i="16"/>
  <c r="I629" i="16"/>
  <c r="I632" i="16"/>
  <c r="I633" i="16"/>
  <c r="I636" i="16"/>
  <c r="I637" i="16"/>
  <c r="I638" i="16"/>
  <c r="I639" i="16"/>
  <c r="I640" i="16"/>
  <c r="I641" i="16"/>
  <c r="I643" i="16"/>
  <c r="I645" i="16"/>
  <c r="I648" i="16"/>
  <c r="I649" i="16"/>
  <c r="I650" i="16"/>
  <c r="I651" i="16"/>
  <c r="I652" i="16"/>
  <c r="I657" i="16"/>
  <c r="I659" i="16"/>
  <c r="I665" i="16"/>
  <c r="I666" i="16"/>
  <c r="I667" i="16"/>
  <c r="I668" i="16"/>
  <c r="I669" i="16"/>
  <c r="I673" i="16"/>
  <c r="I674" i="16"/>
  <c r="I675" i="16"/>
  <c r="I676" i="16"/>
  <c r="I681" i="16"/>
  <c r="I683" i="16"/>
  <c r="I685" i="16"/>
  <c r="I688" i="16"/>
  <c r="I691" i="16"/>
  <c r="I692" i="16"/>
  <c r="I693" i="16"/>
  <c r="I696" i="16"/>
  <c r="I697" i="16"/>
  <c r="I700" i="16"/>
  <c r="I701" i="16"/>
  <c r="I702" i="16"/>
  <c r="I706" i="16"/>
  <c r="I708" i="16"/>
  <c r="I715" i="16"/>
  <c r="I716" i="16"/>
  <c r="I718" i="16"/>
  <c r="I720" i="16"/>
  <c r="I721" i="16"/>
  <c r="I723" i="16"/>
  <c r="I726" i="16"/>
  <c r="I727" i="16"/>
  <c r="I734" i="16"/>
  <c r="I735" i="16"/>
  <c r="I737" i="16"/>
  <c r="I739" i="16"/>
  <c r="I740" i="16"/>
  <c r="I741" i="16"/>
  <c r="I742" i="16"/>
  <c r="I743" i="16"/>
  <c r="I746" i="16"/>
  <c r="I747" i="16"/>
  <c r="I755" i="16"/>
  <c r="I757" i="16"/>
  <c r="I760" i="16"/>
  <c r="I761" i="16"/>
  <c r="I763" i="16"/>
  <c r="I765" i="16"/>
  <c r="I773" i="16"/>
  <c r="I776" i="16"/>
  <c r="I777" i="16"/>
  <c r="I778" i="16"/>
  <c r="I780" i="16"/>
  <c r="I781" i="16"/>
  <c r="I785" i="16"/>
  <c r="I786" i="16"/>
  <c r="I788" i="16"/>
  <c r="I789" i="16"/>
  <c r="I790" i="16"/>
  <c r="I791" i="16"/>
  <c r="I794" i="16"/>
  <c r="I795" i="16"/>
  <c r="I796" i="16"/>
  <c r="I798" i="16"/>
  <c r="I799" i="16"/>
  <c r="I800" i="16"/>
  <c r="I801" i="16"/>
  <c r="I802" i="16"/>
  <c r="I804" i="16"/>
  <c r="I805" i="16"/>
  <c r="I808" i="16"/>
  <c r="I810" i="16"/>
  <c r="I814" i="16"/>
  <c r="I816" i="16"/>
  <c r="I818" i="16"/>
  <c r="I819" i="16"/>
  <c r="I820" i="16"/>
  <c r="I824" i="16"/>
  <c r="I825" i="16"/>
  <c r="I827" i="16"/>
  <c r="I828" i="16"/>
  <c r="I830" i="16"/>
  <c r="I831" i="16"/>
  <c r="I832" i="16"/>
  <c r="I834" i="16"/>
  <c r="I837" i="16"/>
  <c r="I838" i="16"/>
  <c r="I839" i="16"/>
  <c r="I840" i="16"/>
  <c r="I845" i="16"/>
  <c r="I847" i="16"/>
  <c r="I850" i="16"/>
  <c r="I852" i="16"/>
  <c r="I854" i="16"/>
  <c r="I856" i="16"/>
  <c r="I857" i="16"/>
  <c r="I858" i="16"/>
  <c r="I863" i="16"/>
  <c r="I866" i="16"/>
  <c r="I868" i="16"/>
  <c r="I869" i="16"/>
  <c r="I870" i="16"/>
  <c r="I873" i="16"/>
  <c r="I874" i="16"/>
  <c r="I878" i="16"/>
  <c r="I879" i="16"/>
  <c r="I880" i="16"/>
  <c r="I883" i="16"/>
  <c r="I887" i="16"/>
  <c r="I888" i="16"/>
  <c r="I889" i="16"/>
  <c r="I890" i="16"/>
  <c r="I892" i="16"/>
  <c r="I893" i="16"/>
  <c r="I894" i="16"/>
  <c r="I896" i="16"/>
  <c r="I899" i="16"/>
  <c r="I900" i="16"/>
  <c r="I901" i="16"/>
  <c r="I902" i="16"/>
  <c r="I905" i="16"/>
  <c r="I907" i="16"/>
  <c r="I908" i="16"/>
  <c r="I911" i="16"/>
  <c r="I912" i="16"/>
  <c r="I913" i="16"/>
  <c r="I915" i="16"/>
  <c r="I916" i="16"/>
  <c r="I917" i="16"/>
  <c r="I918" i="16"/>
  <c r="I919" i="16"/>
  <c r="I920" i="16"/>
  <c r="I924" i="16"/>
  <c r="I925" i="16"/>
  <c r="I926" i="16"/>
  <c r="I927" i="16"/>
  <c r="I928" i="16"/>
  <c r="I932" i="16"/>
  <c r="I934" i="16"/>
  <c r="I935" i="16"/>
  <c r="I936" i="16"/>
  <c r="I937" i="16"/>
  <c r="I938" i="16"/>
  <c r="I939" i="16"/>
  <c r="I941" i="16"/>
  <c r="I943" i="16"/>
  <c r="I946" i="16"/>
  <c r="I950" i="16"/>
  <c r="I8" i="15"/>
  <c r="I9" i="15"/>
  <c r="I10" i="15"/>
  <c r="I11" i="15"/>
  <c r="I12" i="15"/>
  <c r="I13" i="15"/>
  <c r="I14" i="15"/>
  <c r="I15" i="15"/>
  <c r="I16" i="15"/>
  <c r="I18" i="15"/>
  <c r="I19" i="15"/>
  <c r="I21" i="15"/>
  <c r="I24" i="15"/>
  <c r="I25" i="15"/>
  <c r="I27" i="15"/>
  <c r="I28" i="15"/>
  <c r="I30" i="15"/>
  <c r="I31" i="15"/>
  <c r="I32" i="15"/>
  <c r="I35" i="15"/>
  <c r="I36" i="15"/>
  <c r="I37" i="15"/>
  <c r="I38" i="15"/>
  <c r="I45" i="15"/>
  <c r="I46" i="15"/>
  <c r="I48" i="15"/>
  <c r="I52" i="15"/>
  <c r="I53" i="15"/>
  <c r="I54" i="15"/>
  <c r="I55" i="15"/>
  <c r="I56" i="15"/>
  <c r="I58" i="15"/>
  <c r="I60" i="15"/>
  <c r="I64" i="15"/>
  <c r="I67" i="15"/>
  <c r="I70" i="15"/>
  <c r="I71" i="15"/>
  <c r="I74" i="15"/>
  <c r="I77" i="15"/>
  <c r="I78" i="15"/>
  <c r="I79" i="15"/>
  <c r="I80" i="15"/>
  <c r="I82" i="15"/>
  <c r="I85" i="15"/>
  <c r="I86" i="15"/>
  <c r="I90" i="15"/>
  <c r="I95" i="15"/>
  <c r="I96" i="15"/>
  <c r="I99" i="15"/>
  <c r="I100" i="15"/>
  <c r="I103" i="15"/>
  <c r="I110" i="15"/>
  <c r="I112" i="15"/>
  <c r="I114" i="15"/>
  <c r="I115" i="15"/>
  <c r="I118" i="15"/>
  <c r="I119" i="15"/>
  <c r="I120" i="15"/>
  <c r="I125" i="15"/>
  <c r="I127" i="15"/>
  <c r="I128" i="15"/>
  <c r="I131" i="15"/>
  <c r="I133" i="15"/>
  <c r="I134" i="15"/>
  <c r="I135" i="15"/>
  <c r="I136" i="15"/>
  <c r="I140" i="15"/>
  <c r="I141" i="15"/>
  <c r="I142" i="15"/>
  <c r="I143" i="15"/>
  <c r="I144" i="15"/>
  <c r="I146" i="15"/>
  <c r="I147" i="15"/>
  <c r="I149" i="15"/>
  <c r="I152" i="15"/>
  <c r="I158" i="15"/>
  <c r="I159" i="15"/>
  <c r="I160" i="15"/>
  <c r="I161" i="15"/>
  <c r="I163" i="15"/>
  <c r="I167" i="15"/>
  <c r="I168" i="15"/>
  <c r="I169" i="15"/>
  <c r="I170" i="15"/>
  <c r="I173" i="15"/>
  <c r="I176" i="15"/>
  <c r="I179" i="15"/>
  <c r="I181" i="15"/>
  <c r="I184" i="15"/>
  <c r="I186" i="15"/>
  <c r="I188" i="15"/>
  <c r="I189" i="15"/>
  <c r="I190" i="15"/>
  <c r="I192" i="15"/>
  <c r="I195" i="15"/>
  <c r="I198" i="15"/>
  <c r="I199" i="15"/>
  <c r="I200" i="15"/>
  <c r="I207" i="15"/>
  <c r="I208" i="15"/>
  <c r="I209" i="15"/>
  <c r="I212" i="15"/>
  <c r="I213" i="15"/>
  <c r="I216" i="15"/>
  <c r="I217" i="15"/>
  <c r="I218" i="15"/>
  <c r="I220" i="15"/>
  <c r="I224" i="15"/>
  <c r="I226" i="15"/>
  <c r="I228" i="15"/>
  <c r="I230" i="15"/>
  <c r="I231" i="15"/>
  <c r="I233" i="15"/>
  <c r="I234" i="15"/>
  <c r="I237" i="15"/>
  <c r="I241" i="15"/>
  <c r="I242" i="15"/>
  <c r="I245" i="15"/>
  <c r="I247" i="15"/>
  <c r="I248" i="15"/>
  <c r="I251" i="15"/>
  <c r="I252" i="15"/>
  <c r="I254" i="15"/>
  <c r="I255" i="15"/>
  <c r="I256" i="15"/>
  <c r="I257" i="15"/>
  <c r="I258" i="15"/>
  <c r="I260" i="15"/>
  <c r="I261" i="15"/>
  <c r="I263" i="15"/>
  <c r="I264" i="15"/>
  <c r="I266" i="15"/>
  <c r="I267" i="15"/>
  <c r="I268" i="15"/>
  <c r="I269" i="15"/>
  <c r="I270" i="15"/>
  <c r="I271" i="15"/>
  <c r="I272" i="15"/>
  <c r="I273" i="15"/>
  <c r="I277" i="15"/>
  <c r="I278" i="15"/>
  <c r="I279" i="15"/>
  <c r="I281" i="15"/>
  <c r="I282" i="15"/>
  <c r="I283" i="15"/>
  <c r="I284" i="15"/>
  <c r="I285" i="15"/>
  <c r="I286" i="15"/>
  <c r="I287" i="15"/>
  <c r="I289" i="15"/>
  <c r="I290" i="15"/>
  <c r="I291" i="15"/>
  <c r="I292" i="15"/>
  <c r="I294" i="15"/>
  <c r="I297" i="15"/>
  <c r="I303" i="15"/>
  <c r="I304" i="15"/>
  <c r="I305" i="15"/>
  <c r="I307" i="15"/>
  <c r="I308" i="15"/>
  <c r="I312" i="15"/>
  <c r="I315" i="15"/>
  <c r="I316" i="15"/>
  <c r="I321" i="15"/>
  <c r="I322" i="15"/>
  <c r="I326" i="15"/>
  <c r="I328" i="15"/>
  <c r="I329" i="15"/>
  <c r="I331" i="15"/>
  <c r="I333" i="15"/>
  <c r="I334" i="15"/>
  <c r="I335" i="15"/>
  <c r="I336" i="15"/>
  <c r="I339" i="15"/>
  <c r="I340" i="15"/>
  <c r="I343" i="15"/>
  <c r="I344" i="15"/>
  <c r="I347" i="15"/>
  <c r="I352" i="15"/>
  <c r="I353" i="15"/>
  <c r="I354" i="15"/>
  <c r="I356" i="15"/>
  <c r="I357" i="15"/>
  <c r="I358" i="15"/>
  <c r="I359" i="15"/>
  <c r="I362" i="15"/>
  <c r="I363" i="15"/>
  <c r="I365" i="15"/>
  <c r="I367" i="15"/>
  <c r="I373" i="15"/>
  <c r="I377" i="15"/>
  <c r="I378" i="15"/>
  <c r="I384" i="15"/>
  <c r="I387" i="15"/>
  <c r="I388" i="15"/>
  <c r="I390" i="15"/>
  <c r="I391" i="15"/>
  <c r="I392" i="15"/>
  <c r="I394" i="15"/>
  <c r="I396" i="15"/>
  <c r="I398" i="15"/>
  <c r="I400" i="15"/>
  <c r="I402" i="15"/>
  <c r="I403" i="15"/>
  <c r="I404" i="15"/>
  <c r="I405" i="15"/>
  <c r="I407" i="15"/>
  <c r="I408" i="15"/>
  <c r="I410" i="15"/>
  <c r="I411" i="15"/>
  <c r="I412" i="15"/>
  <c r="I414" i="15"/>
  <c r="I415" i="15"/>
  <c r="I416" i="15"/>
  <c r="I420" i="15"/>
  <c r="I421" i="15"/>
  <c r="I422" i="15"/>
  <c r="I423" i="15"/>
  <c r="I424" i="15"/>
  <c r="I427" i="15"/>
  <c r="I429" i="15"/>
  <c r="I432" i="15"/>
  <c r="I434" i="15"/>
  <c r="I435" i="15"/>
  <c r="I436" i="15"/>
  <c r="I437" i="15"/>
  <c r="I439" i="15"/>
  <c r="I441" i="15"/>
  <c r="I448" i="15"/>
  <c r="I450" i="15"/>
  <c r="I453" i="15"/>
  <c r="I454" i="15"/>
  <c r="I455" i="15"/>
  <c r="I456" i="15"/>
  <c r="I460" i="15"/>
  <c r="I463" i="15"/>
  <c r="I464" i="15"/>
  <c r="I468" i="15"/>
  <c r="I470" i="15"/>
  <c r="I471" i="15"/>
  <c r="I472" i="15"/>
  <c r="I473" i="15"/>
  <c r="I478" i="15"/>
  <c r="I479" i="15"/>
  <c r="I491" i="15"/>
  <c r="I497" i="15"/>
  <c r="I500" i="15"/>
  <c r="I501" i="15"/>
  <c r="I506" i="15"/>
  <c r="I511" i="15"/>
  <c r="I517" i="15"/>
  <c r="I522" i="15"/>
  <c r="I523" i="15"/>
  <c r="I524" i="15"/>
  <c r="I525" i="15"/>
  <c r="I526" i="15"/>
  <c r="I527" i="15"/>
  <c r="I528" i="15"/>
  <c r="I529" i="15"/>
  <c r="I532" i="15"/>
  <c r="I533" i="15"/>
  <c r="I534" i="15"/>
  <c r="I537" i="15"/>
  <c r="I539" i="15"/>
  <c r="I542" i="15"/>
  <c r="I547" i="15"/>
  <c r="I553" i="15"/>
  <c r="I555" i="15"/>
  <c r="I556" i="15"/>
  <c r="I557" i="15"/>
  <c r="I558" i="15"/>
  <c r="I563" i="15"/>
  <c r="I567" i="15"/>
  <c r="I570" i="15"/>
  <c r="I573" i="15"/>
  <c r="I575" i="15"/>
  <c r="I577" i="15"/>
  <c r="I579" i="15"/>
  <c r="I581" i="15"/>
  <c r="I582" i="15"/>
  <c r="I583" i="15"/>
  <c r="I584" i="15"/>
  <c r="I586" i="15"/>
  <c r="I589" i="15"/>
  <c r="I591" i="15"/>
  <c r="I593" i="15"/>
  <c r="I595" i="15"/>
  <c r="I596" i="15"/>
  <c r="I597" i="15"/>
  <c r="I598" i="15"/>
  <c r="I599" i="15"/>
  <c r="I600" i="15"/>
  <c r="I601" i="15"/>
  <c r="I603" i="15"/>
  <c r="I605" i="15"/>
  <c r="I606" i="15"/>
  <c r="I607" i="15"/>
  <c r="I608" i="15"/>
  <c r="I609" i="15"/>
  <c r="I611" i="15"/>
  <c r="I614" i="15"/>
  <c r="I617" i="15"/>
  <c r="I618" i="15"/>
  <c r="I619" i="15"/>
  <c r="I620" i="15"/>
  <c r="I622" i="15"/>
  <c r="I624" i="15"/>
  <c r="I625" i="15"/>
  <c r="I628" i="15"/>
  <c r="I629" i="15"/>
  <c r="I632" i="15"/>
  <c r="I633" i="15"/>
  <c r="I636" i="15"/>
  <c r="I637" i="15"/>
  <c r="I638" i="15"/>
  <c r="I639" i="15"/>
  <c r="I640" i="15"/>
  <c r="I641" i="15"/>
  <c r="I643" i="15"/>
  <c r="I645" i="15"/>
  <c r="I648" i="15"/>
  <c r="I649" i="15"/>
  <c r="I650" i="15"/>
  <c r="I651" i="15"/>
  <c r="I652" i="15"/>
  <c r="I657" i="15"/>
  <c r="I659" i="15"/>
  <c r="I665" i="15"/>
  <c r="I666" i="15"/>
  <c r="I667" i="15"/>
  <c r="I668" i="15"/>
  <c r="I669" i="15"/>
  <c r="I673" i="15"/>
  <c r="I674" i="15"/>
  <c r="I675" i="15"/>
  <c r="I676" i="15"/>
  <c r="I681" i="15"/>
  <c r="I683" i="15"/>
  <c r="I685" i="15"/>
  <c r="I688" i="15"/>
  <c r="I691" i="15"/>
  <c r="I692" i="15"/>
  <c r="I693" i="15"/>
  <c r="I696" i="15"/>
  <c r="I697" i="15"/>
  <c r="I700" i="15"/>
  <c r="I701" i="15"/>
  <c r="I702" i="15"/>
  <c r="I706" i="15"/>
  <c r="I708" i="15"/>
  <c r="I715" i="15"/>
  <c r="I716" i="15"/>
  <c r="I718" i="15"/>
  <c r="I720" i="15"/>
  <c r="I721" i="15"/>
  <c r="I723" i="15"/>
  <c r="I726" i="15"/>
  <c r="I727" i="15"/>
  <c r="I734" i="15"/>
  <c r="I735" i="15"/>
  <c r="I737" i="15"/>
  <c r="I739" i="15"/>
  <c r="I740" i="15"/>
  <c r="I741" i="15"/>
  <c r="I742" i="15"/>
  <c r="I743" i="15"/>
  <c r="I746" i="15"/>
  <c r="I747" i="15"/>
  <c r="I755" i="15"/>
  <c r="I757" i="15"/>
  <c r="I760" i="15"/>
  <c r="I761" i="15"/>
  <c r="I763" i="15"/>
  <c r="I765" i="15"/>
  <c r="I773" i="15"/>
  <c r="I776" i="15"/>
  <c r="I777" i="15"/>
  <c r="I778" i="15"/>
  <c r="I780" i="15"/>
  <c r="I781" i="15"/>
  <c r="I785" i="15"/>
  <c r="I786" i="15"/>
  <c r="I788" i="15"/>
  <c r="I789" i="15"/>
  <c r="I790" i="15"/>
  <c r="I791" i="15"/>
  <c r="I794" i="15"/>
  <c r="I795" i="15"/>
  <c r="I796" i="15"/>
  <c r="I798" i="15"/>
  <c r="I799" i="15"/>
  <c r="I800" i="15"/>
  <c r="I801" i="15"/>
  <c r="I802" i="15"/>
  <c r="I804" i="15"/>
  <c r="I805" i="15"/>
  <c r="I808" i="15"/>
  <c r="I810" i="15"/>
  <c r="I814" i="15"/>
  <c r="I816" i="15"/>
  <c r="I818" i="15"/>
  <c r="I819" i="15"/>
  <c r="I820" i="15"/>
  <c r="I824" i="15"/>
  <c r="I825" i="15"/>
  <c r="I827" i="15"/>
  <c r="I828" i="15"/>
  <c r="I830" i="15"/>
  <c r="I831" i="15"/>
  <c r="I832" i="15"/>
  <c r="I834" i="15"/>
  <c r="I837" i="15"/>
  <c r="I838" i="15"/>
  <c r="I839" i="15"/>
  <c r="I840" i="15"/>
  <c r="I845" i="15"/>
  <c r="I847" i="15"/>
  <c r="I850" i="15"/>
  <c r="I852" i="15"/>
  <c r="I854" i="15"/>
  <c r="I856" i="15"/>
  <c r="I857" i="15"/>
  <c r="I858" i="15"/>
  <c r="I863" i="15"/>
  <c r="I866" i="15"/>
  <c r="I868" i="15"/>
  <c r="I869" i="15"/>
  <c r="I870" i="15"/>
  <c r="I873" i="15"/>
  <c r="I874" i="15"/>
  <c r="I878" i="15"/>
  <c r="I879" i="15"/>
  <c r="I880" i="15"/>
  <c r="I883" i="15"/>
  <c r="I887" i="15"/>
  <c r="I888" i="15"/>
  <c r="I889" i="15"/>
  <c r="I890" i="15"/>
  <c r="I892" i="15"/>
  <c r="I893" i="15"/>
  <c r="I894" i="15"/>
  <c r="I896" i="15"/>
  <c r="I899" i="15"/>
  <c r="I900" i="15"/>
  <c r="I901" i="15"/>
  <c r="I902" i="15"/>
  <c r="I905" i="15"/>
  <c r="I907" i="15"/>
  <c r="I908" i="15"/>
  <c r="I911" i="15"/>
  <c r="I912" i="15"/>
  <c r="I913" i="15"/>
  <c r="I915" i="15"/>
  <c r="I916" i="15"/>
  <c r="I917" i="15"/>
  <c r="I918" i="15"/>
  <c r="I919" i="15"/>
  <c r="I920" i="15"/>
  <c r="I924" i="15"/>
  <c r="I925" i="15"/>
  <c r="I926" i="15"/>
  <c r="I927" i="15"/>
  <c r="I928" i="15"/>
  <c r="I932" i="15"/>
  <c r="I934" i="15"/>
  <c r="I935" i="15"/>
  <c r="I936" i="15"/>
  <c r="I937" i="15"/>
  <c r="I938" i="15"/>
  <c r="I939" i="15"/>
  <c r="I941" i="15"/>
  <c r="I943" i="15"/>
  <c r="I946" i="15"/>
  <c r="I950" i="15"/>
  <c r="I8" i="14"/>
  <c r="I9" i="14"/>
  <c r="I10" i="14"/>
  <c r="I11" i="14"/>
  <c r="I12" i="14"/>
  <c r="I13" i="14"/>
  <c r="I14" i="14"/>
  <c r="I15" i="14"/>
  <c r="I16" i="14"/>
  <c r="I18" i="14"/>
  <c r="I19" i="14"/>
  <c r="I21" i="14"/>
  <c r="I24" i="14"/>
  <c r="I25" i="14"/>
  <c r="I27" i="14"/>
  <c r="I28" i="14"/>
  <c r="I30" i="14"/>
  <c r="I31" i="14"/>
  <c r="I32" i="14"/>
  <c r="I35" i="14"/>
  <c r="I36" i="14"/>
  <c r="I37" i="14"/>
  <c r="I38" i="14"/>
  <c r="I45" i="14"/>
  <c r="I46" i="14"/>
  <c r="I48" i="14"/>
  <c r="I52" i="14"/>
  <c r="I53" i="14"/>
  <c r="I54" i="14"/>
  <c r="I55" i="14"/>
  <c r="I56" i="14"/>
  <c r="I58" i="14"/>
  <c r="I60" i="14"/>
  <c r="I64" i="14"/>
  <c r="I67" i="14"/>
  <c r="I70" i="14"/>
  <c r="I71" i="14"/>
  <c r="I74" i="14"/>
  <c r="I77" i="14"/>
  <c r="I78" i="14"/>
  <c r="I79" i="14"/>
  <c r="I80" i="14"/>
  <c r="I82" i="14"/>
  <c r="I85" i="14"/>
  <c r="I86" i="14"/>
  <c r="I90" i="14"/>
  <c r="I95" i="14"/>
  <c r="I96" i="14"/>
  <c r="I99" i="14"/>
  <c r="I100" i="14"/>
  <c r="I103" i="14"/>
  <c r="I110" i="14"/>
  <c r="I112" i="14"/>
  <c r="I114" i="14"/>
  <c r="I115" i="14"/>
  <c r="I118" i="14"/>
  <c r="I119" i="14"/>
  <c r="I120" i="14"/>
  <c r="I125" i="14"/>
  <c r="I127" i="14"/>
  <c r="I128" i="14"/>
  <c r="I131" i="14"/>
  <c r="I133" i="14"/>
  <c r="I134" i="14"/>
  <c r="I135" i="14"/>
  <c r="I136" i="14"/>
  <c r="I140" i="14"/>
  <c r="I141" i="14"/>
  <c r="I142" i="14"/>
  <c r="I143" i="14"/>
  <c r="I144" i="14"/>
  <c r="I146" i="14"/>
  <c r="I147" i="14"/>
  <c r="I149" i="14"/>
  <c r="I152" i="14"/>
  <c r="I158" i="14"/>
  <c r="I159" i="14"/>
  <c r="I160" i="14"/>
  <c r="I161" i="14"/>
  <c r="I163" i="14"/>
  <c r="I167" i="14"/>
  <c r="I168" i="14"/>
  <c r="I169" i="14"/>
  <c r="I170" i="14"/>
  <c r="I173" i="14"/>
  <c r="I176" i="14"/>
  <c r="I179" i="14"/>
  <c r="I181" i="14"/>
  <c r="I184" i="14"/>
  <c r="I186" i="14"/>
  <c r="I188" i="14"/>
  <c r="I189" i="14"/>
  <c r="I190" i="14"/>
  <c r="I192" i="14"/>
  <c r="I195" i="14"/>
  <c r="I198" i="14"/>
  <c r="I199" i="14"/>
  <c r="I200" i="14"/>
  <c r="I207" i="14"/>
  <c r="I208" i="14"/>
  <c r="I209" i="14"/>
  <c r="I212" i="14"/>
  <c r="I213" i="14"/>
  <c r="I216" i="14"/>
  <c r="I217" i="14"/>
  <c r="I218" i="14"/>
  <c r="I220" i="14"/>
  <c r="I224" i="14"/>
  <c r="I226" i="14"/>
  <c r="I228" i="14"/>
  <c r="I230" i="14"/>
  <c r="I231" i="14"/>
  <c r="I233" i="14"/>
  <c r="I234" i="14"/>
  <c r="I237" i="14"/>
  <c r="I241" i="14"/>
  <c r="I242" i="14"/>
  <c r="I245" i="14"/>
  <c r="I247" i="14"/>
  <c r="I248" i="14"/>
  <c r="I251" i="14"/>
  <c r="I252" i="14"/>
  <c r="I254" i="14"/>
  <c r="I255" i="14"/>
  <c r="I256" i="14"/>
  <c r="I257" i="14"/>
  <c r="I258" i="14"/>
  <c r="I260" i="14"/>
  <c r="I261" i="14"/>
  <c r="I263" i="14"/>
  <c r="I264" i="14"/>
  <c r="I266" i="14"/>
  <c r="I267" i="14"/>
  <c r="I268" i="14"/>
  <c r="I269" i="14"/>
  <c r="I270" i="14"/>
  <c r="I271" i="14"/>
  <c r="I272" i="14"/>
  <c r="I273" i="14"/>
  <c r="I277" i="14"/>
  <c r="I278" i="14"/>
  <c r="I279" i="14"/>
  <c r="I281" i="14"/>
  <c r="I282" i="14"/>
  <c r="I283" i="14"/>
  <c r="I284" i="14"/>
  <c r="I285" i="14"/>
  <c r="I286" i="14"/>
  <c r="I287" i="14"/>
  <c r="I289" i="14"/>
  <c r="I290" i="14"/>
  <c r="I291" i="14"/>
  <c r="I292" i="14"/>
  <c r="I294" i="14"/>
  <c r="I297" i="14"/>
  <c r="I303" i="14"/>
  <c r="I304" i="14"/>
  <c r="I305" i="14"/>
  <c r="I307" i="14"/>
  <c r="I308" i="14"/>
  <c r="I312" i="14"/>
  <c r="I315" i="14"/>
  <c r="I316" i="14"/>
  <c r="I321" i="14"/>
  <c r="I322" i="14"/>
  <c r="I326" i="14"/>
  <c r="I328" i="14"/>
  <c r="I329" i="14"/>
  <c r="I331" i="14"/>
  <c r="I333" i="14"/>
  <c r="I334" i="14"/>
  <c r="I335" i="14"/>
  <c r="I336" i="14"/>
  <c r="I339" i="14"/>
  <c r="I340" i="14"/>
  <c r="I343" i="14"/>
  <c r="I344" i="14"/>
  <c r="I347" i="14"/>
  <c r="I352" i="14"/>
  <c r="I353" i="14"/>
  <c r="I354" i="14"/>
  <c r="I356" i="14"/>
  <c r="I357" i="14"/>
  <c r="I358" i="14"/>
  <c r="I359" i="14"/>
  <c r="I362" i="14"/>
  <c r="I363" i="14"/>
  <c r="I365" i="14"/>
  <c r="I367" i="14"/>
  <c r="I373" i="14"/>
  <c r="I377" i="14"/>
  <c r="I378" i="14"/>
  <c r="I384" i="14"/>
  <c r="I387" i="14"/>
  <c r="I388" i="14"/>
  <c r="I390" i="14"/>
  <c r="I391" i="14"/>
  <c r="I392" i="14"/>
  <c r="I394" i="14"/>
  <c r="I396" i="14"/>
  <c r="I398" i="14"/>
  <c r="I400" i="14"/>
  <c r="I402" i="14"/>
  <c r="I403" i="14"/>
  <c r="I404" i="14"/>
  <c r="I405" i="14"/>
  <c r="I407" i="14"/>
  <c r="I408" i="14"/>
  <c r="I410" i="14"/>
  <c r="I411" i="14"/>
  <c r="I412" i="14"/>
  <c r="I414" i="14"/>
  <c r="I415" i="14"/>
  <c r="I416" i="14"/>
  <c r="I420" i="14"/>
  <c r="I421" i="14"/>
  <c r="I422" i="14"/>
  <c r="I423" i="14"/>
  <c r="I424" i="14"/>
  <c r="I427" i="14"/>
  <c r="I429" i="14"/>
  <c r="I432" i="14"/>
  <c r="I434" i="14"/>
  <c r="I435" i="14"/>
  <c r="I436" i="14"/>
  <c r="I437" i="14"/>
  <c r="I439" i="14"/>
  <c r="I441" i="14"/>
  <c r="I448" i="14"/>
  <c r="I450" i="14"/>
  <c r="I453" i="14"/>
  <c r="I454" i="14"/>
  <c r="I455" i="14"/>
  <c r="I456" i="14"/>
  <c r="I460" i="14"/>
  <c r="I463" i="14"/>
  <c r="I464" i="14"/>
  <c r="I468" i="14"/>
  <c r="I470" i="14"/>
  <c r="I471" i="14"/>
  <c r="I472" i="14"/>
  <c r="I473" i="14"/>
  <c r="I478" i="14"/>
  <c r="I479" i="14"/>
  <c r="I491" i="14"/>
  <c r="I497" i="14"/>
  <c r="I500" i="14"/>
  <c r="I501" i="14"/>
  <c r="I506" i="14"/>
  <c r="I511" i="14"/>
  <c r="I517" i="14"/>
  <c r="I522" i="14"/>
  <c r="I523" i="14"/>
  <c r="I524" i="14"/>
  <c r="I525" i="14"/>
  <c r="I526" i="14"/>
  <c r="I527" i="14"/>
  <c r="I528" i="14"/>
  <c r="I529" i="14"/>
  <c r="I532" i="14"/>
  <c r="I533" i="14"/>
  <c r="I534" i="14"/>
  <c r="I537" i="14"/>
  <c r="I539" i="14"/>
  <c r="I542" i="14"/>
  <c r="I547" i="14"/>
  <c r="I553" i="14"/>
  <c r="I555" i="14"/>
  <c r="I556" i="14"/>
  <c r="I557" i="14"/>
  <c r="I558" i="14"/>
  <c r="I563" i="14"/>
  <c r="I567" i="14"/>
  <c r="I570" i="14"/>
  <c r="I573" i="14"/>
  <c r="I575" i="14"/>
  <c r="I577" i="14"/>
  <c r="I579" i="14"/>
  <c r="I581" i="14"/>
  <c r="I582" i="14"/>
  <c r="I583" i="14"/>
  <c r="I584" i="14"/>
  <c r="I586" i="14"/>
  <c r="I589" i="14"/>
  <c r="I591" i="14"/>
  <c r="I593" i="14"/>
  <c r="I595" i="14"/>
  <c r="I596" i="14"/>
  <c r="I597" i="14"/>
  <c r="I598" i="14"/>
  <c r="I599" i="14"/>
  <c r="I600" i="14"/>
  <c r="I601" i="14"/>
  <c r="I603" i="14"/>
  <c r="I605" i="14"/>
  <c r="I606" i="14"/>
  <c r="I607" i="14"/>
  <c r="I608" i="14"/>
  <c r="I609" i="14"/>
  <c r="I611" i="14"/>
  <c r="I614" i="14"/>
  <c r="I617" i="14"/>
  <c r="I618" i="14"/>
  <c r="I619" i="14"/>
  <c r="I620" i="14"/>
  <c r="I622" i="14"/>
  <c r="I624" i="14"/>
  <c r="I625" i="14"/>
  <c r="I628" i="14"/>
  <c r="I629" i="14"/>
  <c r="I632" i="14"/>
  <c r="I633" i="14"/>
  <c r="I636" i="14"/>
  <c r="I637" i="14"/>
  <c r="I638" i="14"/>
  <c r="I639" i="14"/>
  <c r="I640" i="14"/>
  <c r="I641" i="14"/>
  <c r="I643" i="14"/>
  <c r="I645" i="14"/>
  <c r="I648" i="14"/>
  <c r="I649" i="14"/>
  <c r="I650" i="14"/>
  <c r="I651" i="14"/>
  <c r="I652" i="14"/>
  <c r="I657" i="14"/>
  <c r="I659" i="14"/>
  <c r="I665" i="14"/>
  <c r="I666" i="14"/>
  <c r="I667" i="14"/>
  <c r="I668" i="14"/>
  <c r="I669" i="14"/>
  <c r="I673" i="14"/>
  <c r="I674" i="14"/>
  <c r="I675" i="14"/>
  <c r="I676" i="14"/>
  <c r="I681" i="14"/>
  <c r="I683" i="14"/>
  <c r="I685" i="14"/>
  <c r="I688" i="14"/>
  <c r="I691" i="14"/>
  <c r="I692" i="14"/>
  <c r="I693" i="14"/>
  <c r="I696" i="14"/>
  <c r="I697" i="14"/>
  <c r="I700" i="14"/>
  <c r="I701" i="14"/>
  <c r="I702" i="14"/>
  <c r="I706" i="14"/>
  <c r="I708" i="14"/>
  <c r="I715" i="14"/>
  <c r="I716" i="14"/>
  <c r="I718" i="14"/>
  <c r="I720" i="14"/>
  <c r="I721" i="14"/>
  <c r="I723" i="14"/>
  <c r="I726" i="14"/>
  <c r="I727" i="14"/>
  <c r="I734" i="14"/>
  <c r="I735" i="14"/>
  <c r="I737" i="14"/>
  <c r="I739" i="14"/>
  <c r="I740" i="14"/>
  <c r="I741" i="14"/>
  <c r="I742" i="14"/>
  <c r="I743" i="14"/>
  <c r="I746" i="14"/>
  <c r="I747" i="14"/>
  <c r="I755" i="14"/>
  <c r="I757" i="14"/>
  <c r="I760" i="14"/>
  <c r="I761" i="14"/>
  <c r="I763" i="14"/>
  <c r="I765" i="14"/>
  <c r="I773" i="14"/>
  <c r="I776" i="14"/>
  <c r="I777" i="14"/>
  <c r="I778" i="14"/>
  <c r="I780" i="14"/>
  <c r="I781" i="14"/>
  <c r="I785" i="14"/>
  <c r="I786" i="14"/>
  <c r="I788" i="14"/>
  <c r="I789" i="14"/>
  <c r="I790" i="14"/>
  <c r="I791" i="14"/>
  <c r="I794" i="14"/>
  <c r="I795" i="14"/>
  <c r="I796" i="14"/>
  <c r="I798" i="14"/>
  <c r="I799" i="14"/>
  <c r="I800" i="14"/>
  <c r="I801" i="14"/>
  <c r="I802" i="14"/>
  <c r="I804" i="14"/>
  <c r="I805" i="14"/>
  <c r="I808" i="14"/>
  <c r="I810" i="14"/>
  <c r="I814" i="14"/>
  <c r="I816" i="14"/>
  <c r="I818" i="14"/>
  <c r="I819" i="14"/>
  <c r="I820" i="14"/>
  <c r="I824" i="14"/>
  <c r="I825" i="14"/>
  <c r="I827" i="14"/>
  <c r="I828" i="14"/>
  <c r="I830" i="14"/>
  <c r="I831" i="14"/>
  <c r="I832" i="14"/>
  <c r="I834" i="14"/>
  <c r="I837" i="14"/>
  <c r="I838" i="14"/>
  <c r="I839" i="14"/>
  <c r="I840" i="14"/>
  <c r="I845" i="14"/>
  <c r="I847" i="14"/>
  <c r="I850" i="14"/>
  <c r="I852" i="14"/>
  <c r="I854" i="14"/>
  <c r="I856" i="14"/>
  <c r="I857" i="14"/>
  <c r="I858" i="14"/>
  <c r="I863" i="14"/>
  <c r="I866" i="14"/>
  <c r="I868" i="14"/>
  <c r="I869" i="14"/>
  <c r="I870" i="14"/>
  <c r="I873" i="14"/>
  <c r="I874" i="14"/>
  <c r="I878" i="14"/>
  <c r="I879" i="14"/>
  <c r="I880" i="14"/>
  <c r="I883" i="14"/>
  <c r="I887" i="14"/>
  <c r="I888" i="14"/>
  <c r="I889" i="14"/>
  <c r="I890" i="14"/>
  <c r="I892" i="14"/>
  <c r="I893" i="14"/>
  <c r="I894" i="14"/>
  <c r="I896" i="14"/>
  <c r="I899" i="14"/>
  <c r="I900" i="14"/>
  <c r="I901" i="14"/>
  <c r="I902" i="14"/>
  <c r="I905" i="14"/>
  <c r="I907" i="14"/>
  <c r="I908" i="14"/>
  <c r="I911" i="14"/>
  <c r="I912" i="14"/>
  <c r="I913" i="14"/>
  <c r="I915" i="14"/>
  <c r="I916" i="14"/>
  <c r="I917" i="14"/>
  <c r="I918" i="14"/>
  <c r="I919" i="14"/>
  <c r="I920" i="14"/>
  <c r="I924" i="14"/>
  <c r="I925" i="14"/>
  <c r="I926" i="14"/>
  <c r="I927" i="14"/>
  <c r="I928" i="14"/>
  <c r="I932" i="14"/>
  <c r="I934" i="14"/>
  <c r="I935" i="14"/>
  <c r="I936" i="14"/>
  <c r="I937" i="14"/>
  <c r="I938" i="14"/>
  <c r="I939" i="14"/>
  <c r="I941" i="14"/>
  <c r="I943" i="14"/>
  <c r="I946" i="14"/>
  <c r="I950" i="14"/>
  <c r="I8" i="13"/>
  <c r="I9" i="13"/>
  <c r="I10" i="13"/>
  <c r="I11" i="13"/>
  <c r="I12" i="13"/>
  <c r="I13" i="13"/>
  <c r="I14" i="13"/>
  <c r="I15" i="13"/>
  <c r="I16" i="13"/>
  <c r="I18" i="13"/>
  <c r="I19" i="13"/>
  <c r="I21" i="13"/>
  <c r="I24" i="13"/>
  <c r="I25" i="13"/>
  <c r="I27" i="13"/>
  <c r="I28" i="13"/>
  <c r="I30" i="13"/>
  <c r="I31" i="13"/>
  <c r="I32" i="13"/>
  <c r="I35" i="13"/>
  <c r="I36" i="13"/>
  <c r="I37" i="13"/>
  <c r="I38" i="13"/>
  <c r="I45" i="13"/>
  <c r="I46" i="13"/>
  <c r="I48" i="13"/>
  <c r="I52" i="13"/>
  <c r="I53" i="13"/>
  <c r="I54" i="13"/>
  <c r="I55" i="13"/>
  <c r="I56" i="13"/>
  <c r="I58" i="13"/>
  <c r="I60" i="13"/>
  <c r="I64" i="13"/>
  <c r="I67" i="13"/>
  <c r="I70" i="13"/>
  <c r="I71" i="13"/>
  <c r="I74" i="13"/>
  <c r="I77" i="13"/>
  <c r="I78" i="13"/>
  <c r="I79" i="13"/>
  <c r="I80" i="13"/>
  <c r="I82" i="13"/>
  <c r="I85" i="13"/>
  <c r="I86" i="13"/>
  <c r="I90" i="13"/>
  <c r="I95" i="13"/>
  <c r="I96" i="13"/>
  <c r="I99" i="13"/>
  <c r="I100" i="13"/>
  <c r="I103" i="13"/>
  <c r="I110" i="13"/>
  <c r="I112" i="13"/>
  <c r="I114" i="13"/>
  <c r="I115" i="13"/>
  <c r="I118" i="13"/>
  <c r="I119" i="13"/>
  <c r="I120" i="13"/>
  <c r="I125" i="13"/>
  <c r="I127" i="13"/>
  <c r="I128" i="13"/>
  <c r="I131" i="13"/>
  <c r="I133" i="13"/>
  <c r="I134" i="13"/>
  <c r="I135" i="13"/>
  <c r="I136" i="13"/>
  <c r="I140" i="13"/>
  <c r="I141" i="13"/>
  <c r="I142" i="13"/>
  <c r="I143" i="13"/>
  <c r="I144" i="13"/>
  <c r="I146" i="13"/>
  <c r="I147" i="13"/>
  <c r="I149" i="13"/>
  <c r="I152" i="13"/>
  <c r="I158" i="13"/>
  <c r="I159" i="13"/>
  <c r="I160" i="13"/>
  <c r="I161" i="13"/>
  <c r="I163" i="13"/>
  <c r="I167" i="13"/>
  <c r="I168" i="13"/>
  <c r="I169" i="13"/>
  <c r="I170" i="13"/>
  <c r="I173" i="13"/>
  <c r="I176" i="13"/>
  <c r="I179" i="13"/>
  <c r="I181" i="13"/>
  <c r="I184" i="13"/>
  <c r="I186" i="13"/>
  <c r="I188" i="13"/>
  <c r="I189" i="13"/>
  <c r="I190" i="13"/>
  <c r="I192" i="13"/>
  <c r="I195" i="13"/>
  <c r="I198" i="13"/>
  <c r="I199" i="13"/>
  <c r="I200" i="13"/>
  <c r="I207" i="13"/>
  <c r="I208" i="13"/>
  <c r="I209" i="13"/>
  <c r="I212" i="13"/>
  <c r="I213" i="13"/>
  <c r="I216" i="13"/>
  <c r="I217" i="13"/>
  <c r="I218" i="13"/>
  <c r="I220" i="13"/>
  <c r="I224" i="13"/>
  <c r="I226" i="13"/>
  <c r="I228" i="13"/>
  <c r="I230" i="13"/>
  <c r="I231" i="13"/>
  <c r="I233" i="13"/>
  <c r="I234" i="13"/>
  <c r="I237" i="13"/>
  <c r="I241" i="13"/>
  <c r="I242" i="13"/>
  <c r="I245" i="13"/>
  <c r="I247" i="13"/>
  <c r="I248" i="13"/>
  <c r="I251" i="13"/>
  <c r="I252" i="13"/>
  <c r="I254" i="13"/>
  <c r="I255" i="13"/>
  <c r="I256" i="13"/>
  <c r="I257" i="13"/>
  <c r="I258" i="13"/>
  <c r="I260" i="13"/>
  <c r="I261" i="13"/>
  <c r="I263" i="13"/>
  <c r="I264" i="13"/>
  <c r="I266" i="13"/>
  <c r="I267" i="13"/>
  <c r="I268" i="13"/>
  <c r="I269" i="13"/>
  <c r="I270" i="13"/>
  <c r="I271" i="13"/>
  <c r="I272" i="13"/>
  <c r="I273" i="13"/>
  <c r="I277" i="13"/>
  <c r="I278" i="13"/>
  <c r="I279" i="13"/>
  <c r="I281" i="13"/>
  <c r="I282" i="13"/>
  <c r="I283" i="13"/>
  <c r="I284" i="13"/>
  <c r="I285" i="13"/>
  <c r="I286" i="13"/>
  <c r="I287" i="13"/>
  <c r="I289" i="13"/>
  <c r="I290" i="13"/>
  <c r="I291" i="13"/>
  <c r="I292" i="13"/>
  <c r="I294" i="13"/>
  <c r="I297" i="13"/>
  <c r="I303" i="13"/>
  <c r="I304" i="13"/>
  <c r="I305" i="13"/>
  <c r="I307" i="13"/>
  <c r="I308" i="13"/>
  <c r="I312" i="13"/>
  <c r="I315" i="13"/>
  <c r="I316" i="13"/>
  <c r="I321" i="13"/>
  <c r="I322" i="13"/>
  <c r="I326" i="13"/>
  <c r="I328" i="13"/>
  <c r="I329" i="13"/>
  <c r="I331" i="13"/>
  <c r="I333" i="13"/>
  <c r="I334" i="13"/>
  <c r="I335" i="13"/>
  <c r="I336" i="13"/>
  <c r="I339" i="13"/>
  <c r="I340" i="13"/>
  <c r="I343" i="13"/>
  <c r="I344" i="13"/>
  <c r="I347" i="13"/>
  <c r="I352" i="13"/>
  <c r="I353" i="13"/>
  <c r="I354" i="13"/>
  <c r="I356" i="13"/>
  <c r="I357" i="13"/>
  <c r="I358" i="13"/>
  <c r="I359" i="13"/>
  <c r="I362" i="13"/>
  <c r="I363" i="13"/>
  <c r="I365" i="13"/>
  <c r="I367" i="13"/>
  <c r="I373" i="13"/>
  <c r="I377" i="13"/>
  <c r="I378" i="13"/>
  <c r="I384" i="13"/>
  <c r="I387" i="13"/>
  <c r="I388" i="13"/>
  <c r="I390" i="13"/>
  <c r="I391" i="13"/>
  <c r="I392" i="13"/>
  <c r="I394" i="13"/>
  <c r="I396" i="13"/>
  <c r="I398" i="13"/>
  <c r="I400" i="13"/>
  <c r="I402" i="13"/>
  <c r="I403" i="13"/>
  <c r="I404" i="13"/>
  <c r="I405" i="13"/>
  <c r="I407" i="13"/>
  <c r="I408" i="13"/>
  <c r="I410" i="13"/>
  <c r="I411" i="13"/>
  <c r="I412" i="13"/>
  <c r="I414" i="13"/>
  <c r="I415" i="13"/>
  <c r="I416" i="13"/>
  <c r="I420" i="13"/>
  <c r="I421" i="13"/>
  <c r="I422" i="13"/>
  <c r="I423" i="13"/>
  <c r="I424" i="13"/>
  <c r="I427" i="13"/>
  <c r="I429" i="13"/>
  <c r="I432" i="13"/>
  <c r="I434" i="13"/>
  <c r="I435" i="13"/>
  <c r="I436" i="13"/>
  <c r="I437" i="13"/>
  <c r="I439" i="13"/>
  <c r="I441" i="13"/>
  <c r="I448" i="13"/>
  <c r="I450" i="13"/>
  <c r="I453" i="13"/>
  <c r="I454" i="13"/>
  <c r="I455" i="13"/>
  <c r="I456" i="13"/>
  <c r="I460" i="13"/>
  <c r="I463" i="13"/>
  <c r="I464" i="13"/>
  <c r="I468" i="13"/>
  <c r="I470" i="13"/>
  <c r="I471" i="13"/>
  <c r="I472" i="13"/>
  <c r="I473" i="13"/>
  <c r="I478" i="13"/>
  <c r="I479" i="13"/>
  <c r="I491" i="13"/>
  <c r="I497" i="13"/>
  <c r="I500" i="13"/>
  <c r="I501" i="13"/>
  <c r="I506" i="13"/>
  <c r="I511" i="13"/>
  <c r="I517" i="13"/>
  <c r="I522" i="13"/>
  <c r="I523" i="13"/>
  <c r="I524" i="13"/>
  <c r="I525" i="13"/>
  <c r="I526" i="13"/>
  <c r="I527" i="13"/>
  <c r="I528" i="13"/>
  <c r="I529" i="13"/>
  <c r="I532" i="13"/>
  <c r="I533" i="13"/>
  <c r="I534" i="13"/>
  <c r="I537" i="13"/>
  <c r="I539" i="13"/>
  <c r="I542" i="13"/>
  <c r="I547" i="13"/>
  <c r="I553" i="13"/>
  <c r="I555" i="13"/>
  <c r="I556" i="13"/>
  <c r="I557" i="13"/>
  <c r="I558" i="13"/>
  <c r="I563" i="13"/>
  <c r="I567" i="13"/>
  <c r="I570" i="13"/>
  <c r="I573" i="13"/>
  <c r="I575" i="13"/>
  <c r="I577" i="13"/>
  <c r="I579" i="13"/>
  <c r="I581" i="13"/>
  <c r="I582" i="13"/>
  <c r="I583" i="13"/>
  <c r="I584" i="13"/>
  <c r="I586" i="13"/>
  <c r="I589" i="13"/>
  <c r="I591" i="13"/>
  <c r="I593" i="13"/>
  <c r="I595" i="13"/>
  <c r="I596" i="13"/>
  <c r="I597" i="13"/>
  <c r="I598" i="13"/>
  <c r="I599" i="13"/>
  <c r="I600" i="13"/>
  <c r="I601" i="13"/>
  <c r="I603" i="13"/>
  <c r="I605" i="13"/>
  <c r="I606" i="13"/>
  <c r="I607" i="13"/>
  <c r="I608" i="13"/>
  <c r="I609" i="13"/>
  <c r="I611" i="13"/>
  <c r="I614" i="13"/>
  <c r="I617" i="13"/>
  <c r="I618" i="13"/>
  <c r="I619" i="13"/>
  <c r="I620" i="13"/>
  <c r="I622" i="13"/>
  <c r="I624" i="13"/>
  <c r="I625" i="13"/>
  <c r="I628" i="13"/>
  <c r="I629" i="13"/>
  <c r="I632" i="13"/>
  <c r="I633" i="13"/>
  <c r="I636" i="13"/>
  <c r="I637" i="13"/>
  <c r="I638" i="13"/>
  <c r="I639" i="13"/>
  <c r="I640" i="13"/>
  <c r="I641" i="13"/>
  <c r="I643" i="13"/>
  <c r="I645" i="13"/>
  <c r="I648" i="13"/>
  <c r="I649" i="13"/>
  <c r="I650" i="13"/>
  <c r="I651" i="13"/>
  <c r="I652" i="13"/>
  <c r="I657" i="13"/>
  <c r="I659" i="13"/>
  <c r="I665" i="13"/>
  <c r="I666" i="13"/>
  <c r="I667" i="13"/>
  <c r="I668" i="13"/>
  <c r="I669" i="13"/>
  <c r="I673" i="13"/>
  <c r="I674" i="13"/>
  <c r="I675" i="13"/>
  <c r="I676" i="13"/>
  <c r="I681" i="13"/>
  <c r="I683" i="13"/>
  <c r="I685" i="13"/>
  <c r="I688" i="13"/>
  <c r="I691" i="13"/>
  <c r="I692" i="13"/>
  <c r="I693" i="13"/>
  <c r="I696" i="13"/>
  <c r="I697" i="13"/>
  <c r="I700" i="13"/>
  <c r="I701" i="13"/>
  <c r="I702" i="13"/>
  <c r="I706" i="13"/>
  <c r="I708" i="13"/>
  <c r="I715" i="13"/>
  <c r="I716" i="13"/>
  <c r="I718" i="13"/>
  <c r="I720" i="13"/>
  <c r="I721" i="13"/>
  <c r="I723" i="13"/>
  <c r="I726" i="13"/>
  <c r="I727" i="13"/>
  <c r="I734" i="13"/>
  <c r="I735" i="13"/>
  <c r="I737" i="13"/>
  <c r="I739" i="13"/>
  <c r="I740" i="13"/>
  <c r="I741" i="13"/>
  <c r="I742" i="13"/>
  <c r="I743" i="13"/>
  <c r="I746" i="13"/>
  <c r="I747" i="13"/>
  <c r="I755" i="13"/>
  <c r="I757" i="13"/>
  <c r="I760" i="13"/>
  <c r="I761" i="13"/>
  <c r="I763" i="13"/>
  <c r="I765" i="13"/>
  <c r="I773" i="13"/>
  <c r="I776" i="13"/>
  <c r="I777" i="13"/>
  <c r="I778" i="13"/>
  <c r="I780" i="13"/>
  <c r="I781" i="13"/>
  <c r="I785" i="13"/>
  <c r="I786" i="13"/>
  <c r="I788" i="13"/>
  <c r="I789" i="13"/>
  <c r="I790" i="13"/>
  <c r="I791" i="13"/>
  <c r="I794" i="13"/>
  <c r="I795" i="13"/>
  <c r="I796" i="13"/>
  <c r="I798" i="13"/>
  <c r="I799" i="13"/>
  <c r="I800" i="13"/>
  <c r="I801" i="13"/>
  <c r="I802" i="13"/>
  <c r="I804" i="13"/>
  <c r="I805" i="13"/>
  <c r="I808" i="13"/>
  <c r="I810" i="13"/>
  <c r="I814" i="13"/>
  <c r="I816" i="13"/>
  <c r="I818" i="13"/>
  <c r="I819" i="13"/>
  <c r="I820" i="13"/>
  <c r="I824" i="13"/>
  <c r="I825" i="13"/>
  <c r="I827" i="13"/>
  <c r="I828" i="13"/>
  <c r="I830" i="13"/>
  <c r="I831" i="13"/>
  <c r="I832" i="13"/>
  <c r="I834" i="13"/>
  <c r="I837" i="13"/>
  <c r="I838" i="13"/>
  <c r="I839" i="13"/>
  <c r="I840" i="13"/>
  <c r="I845" i="13"/>
  <c r="I847" i="13"/>
  <c r="I850" i="13"/>
  <c r="I852" i="13"/>
  <c r="I854" i="13"/>
  <c r="I856" i="13"/>
  <c r="I857" i="13"/>
  <c r="I858" i="13"/>
  <c r="I863" i="13"/>
  <c r="I866" i="13"/>
  <c r="I868" i="13"/>
  <c r="I869" i="13"/>
  <c r="I870" i="13"/>
  <c r="I873" i="13"/>
  <c r="I874" i="13"/>
  <c r="I878" i="13"/>
  <c r="I879" i="13"/>
  <c r="I880" i="13"/>
  <c r="I883" i="13"/>
  <c r="I887" i="13"/>
  <c r="I888" i="13"/>
  <c r="I889" i="13"/>
  <c r="I890" i="13"/>
  <c r="I892" i="13"/>
  <c r="I893" i="13"/>
  <c r="I894" i="13"/>
  <c r="I896" i="13"/>
  <c r="I899" i="13"/>
  <c r="I900" i="13"/>
  <c r="I901" i="13"/>
  <c r="I902" i="13"/>
  <c r="I905" i="13"/>
  <c r="I907" i="13"/>
  <c r="I908" i="13"/>
  <c r="I911" i="13"/>
  <c r="I912" i="13"/>
  <c r="I913" i="13"/>
  <c r="I915" i="13"/>
  <c r="I916" i="13"/>
  <c r="I917" i="13"/>
  <c r="I918" i="13"/>
  <c r="I919" i="13"/>
  <c r="I920" i="13"/>
  <c r="I924" i="13"/>
  <c r="I925" i="13"/>
  <c r="I926" i="13"/>
  <c r="I927" i="13"/>
  <c r="I928" i="13"/>
  <c r="I932" i="13"/>
  <c r="I934" i="13"/>
  <c r="I935" i="13"/>
  <c r="I936" i="13"/>
  <c r="I937" i="13"/>
  <c r="I938" i="13"/>
  <c r="I939" i="13"/>
  <c r="I941" i="13"/>
  <c r="I943" i="13"/>
  <c r="I946" i="13"/>
  <c r="I950" i="13"/>
  <c r="I8" i="12"/>
  <c r="I9" i="12"/>
  <c r="I10" i="12"/>
  <c r="I11" i="12"/>
  <c r="I12" i="12"/>
  <c r="I13" i="12"/>
  <c r="I14" i="12"/>
  <c r="I15" i="12"/>
  <c r="I16" i="12"/>
  <c r="I18" i="12"/>
  <c r="I19" i="12"/>
  <c r="I21" i="12"/>
  <c r="I24" i="12"/>
  <c r="I25" i="12"/>
  <c r="I27" i="12"/>
  <c r="I28" i="12"/>
  <c r="I30" i="12"/>
  <c r="I31" i="12"/>
  <c r="I32" i="12"/>
  <c r="I35" i="12"/>
  <c r="I36" i="12"/>
  <c r="I37" i="12"/>
  <c r="I38" i="12"/>
  <c r="I45" i="12"/>
  <c r="I46" i="12"/>
  <c r="I48" i="12"/>
  <c r="I52" i="12"/>
  <c r="I53" i="12"/>
  <c r="I54" i="12"/>
  <c r="I55" i="12"/>
  <c r="I56" i="12"/>
  <c r="I58" i="12"/>
  <c r="I60" i="12"/>
  <c r="I64" i="12"/>
  <c r="I67" i="12"/>
  <c r="I70" i="12"/>
  <c r="I71" i="12"/>
  <c r="I74" i="12"/>
  <c r="I77" i="12"/>
  <c r="I78" i="12"/>
  <c r="I79" i="12"/>
  <c r="I80" i="12"/>
  <c r="I82" i="12"/>
  <c r="I85" i="12"/>
  <c r="I86" i="12"/>
  <c r="I90" i="12"/>
  <c r="I95" i="12"/>
  <c r="I96" i="12"/>
  <c r="I99" i="12"/>
  <c r="I100" i="12"/>
  <c r="I103" i="12"/>
  <c r="I110" i="12"/>
  <c r="I112" i="12"/>
  <c r="I114" i="12"/>
  <c r="I115" i="12"/>
  <c r="I118" i="12"/>
  <c r="I119" i="12"/>
  <c r="I120" i="12"/>
  <c r="I125" i="12"/>
  <c r="I127" i="12"/>
  <c r="I128" i="12"/>
  <c r="I131" i="12"/>
  <c r="I133" i="12"/>
  <c r="I134" i="12"/>
  <c r="I135" i="12"/>
  <c r="I136" i="12"/>
  <c r="I140" i="12"/>
  <c r="I141" i="12"/>
  <c r="I142" i="12"/>
  <c r="I143" i="12"/>
  <c r="I144" i="12"/>
  <c r="I146" i="12"/>
  <c r="I147" i="12"/>
  <c r="I149" i="12"/>
  <c r="I152" i="12"/>
  <c r="I158" i="12"/>
  <c r="I159" i="12"/>
  <c r="I160" i="12"/>
  <c r="I161" i="12"/>
  <c r="I163" i="12"/>
  <c r="I167" i="12"/>
  <c r="I168" i="12"/>
  <c r="I169" i="12"/>
  <c r="I170" i="12"/>
  <c r="I173" i="12"/>
  <c r="I176" i="12"/>
  <c r="I179" i="12"/>
  <c r="I181" i="12"/>
  <c r="I184" i="12"/>
  <c r="I186" i="12"/>
  <c r="I188" i="12"/>
  <c r="I189" i="12"/>
  <c r="I190" i="12"/>
  <c r="I192" i="12"/>
  <c r="I195" i="12"/>
  <c r="I198" i="12"/>
  <c r="I199" i="12"/>
  <c r="I200" i="12"/>
  <c r="I207" i="12"/>
  <c r="I208" i="12"/>
  <c r="I209" i="12"/>
  <c r="I212" i="12"/>
  <c r="I213" i="12"/>
  <c r="I216" i="12"/>
  <c r="I217" i="12"/>
  <c r="I218" i="12"/>
  <c r="I220" i="12"/>
  <c r="I224" i="12"/>
  <c r="I226" i="12"/>
  <c r="I228" i="12"/>
  <c r="I230" i="12"/>
  <c r="I231" i="12"/>
  <c r="I233" i="12"/>
  <c r="I234" i="12"/>
  <c r="I237" i="12"/>
  <c r="I241" i="12"/>
  <c r="I242" i="12"/>
  <c r="I245" i="12"/>
  <c r="I247" i="12"/>
  <c r="I248" i="12"/>
  <c r="I251" i="12"/>
  <c r="I252" i="12"/>
  <c r="I254" i="12"/>
  <c r="I255" i="12"/>
  <c r="I256" i="12"/>
  <c r="I257" i="12"/>
  <c r="I258" i="12"/>
  <c r="I260" i="12"/>
  <c r="I261" i="12"/>
  <c r="I263" i="12"/>
  <c r="I264" i="12"/>
  <c r="I266" i="12"/>
  <c r="I267" i="12"/>
  <c r="I268" i="12"/>
  <c r="I269" i="12"/>
  <c r="I270" i="12"/>
  <c r="I271" i="12"/>
  <c r="I272" i="12"/>
  <c r="I273" i="12"/>
  <c r="I277" i="12"/>
  <c r="I278" i="12"/>
  <c r="I279" i="12"/>
  <c r="I281" i="12"/>
  <c r="I282" i="12"/>
  <c r="I283" i="12"/>
  <c r="I284" i="12"/>
  <c r="I285" i="12"/>
  <c r="I286" i="12"/>
  <c r="I287" i="12"/>
  <c r="I289" i="12"/>
  <c r="I290" i="12"/>
  <c r="I291" i="12"/>
  <c r="I292" i="12"/>
  <c r="I294" i="12"/>
  <c r="I297" i="12"/>
  <c r="I303" i="12"/>
  <c r="I304" i="12"/>
  <c r="I305" i="12"/>
  <c r="I307" i="12"/>
  <c r="I308" i="12"/>
  <c r="I312" i="12"/>
  <c r="I315" i="12"/>
  <c r="I316" i="12"/>
  <c r="I321" i="12"/>
  <c r="I322" i="12"/>
  <c r="I326" i="12"/>
  <c r="I328" i="12"/>
  <c r="I329" i="12"/>
  <c r="I331" i="12"/>
  <c r="I333" i="12"/>
  <c r="I334" i="12"/>
  <c r="I335" i="12"/>
  <c r="I336" i="12"/>
  <c r="I339" i="12"/>
  <c r="I340" i="12"/>
  <c r="I343" i="12"/>
  <c r="I344" i="12"/>
  <c r="I347" i="12"/>
  <c r="I352" i="12"/>
  <c r="I353" i="12"/>
  <c r="I354" i="12"/>
  <c r="I356" i="12"/>
  <c r="I357" i="12"/>
  <c r="I358" i="12"/>
  <c r="I359" i="12"/>
  <c r="I362" i="12"/>
  <c r="I363" i="12"/>
  <c r="I365" i="12"/>
  <c r="I367" i="12"/>
  <c r="I373" i="12"/>
  <c r="I377" i="12"/>
  <c r="I378" i="12"/>
  <c r="I384" i="12"/>
  <c r="I387" i="12"/>
  <c r="I388" i="12"/>
  <c r="I390" i="12"/>
  <c r="I391" i="12"/>
  <c r="I392" i="12"/>
  <c r="I394" i="12"/>
  <c r="I396" i="12"/>
  <c r="I398" i="12"/>
  <c r="I400" i="12"/>
  <c r="I402" i="12"/>
  <c r="I403" i="12"/>
  <c r="I404" i="12"/>
  <c r="I405" i="12"/>
  <c r="I407" i="12"/>
  <c r="I408" i="12"/>
  <c r="I410" i="12"/>
  <c r="I411" i="12"/>
  <c r="I412" i="12"/>
  <c r="I414" i="12"/>
  <c r="I415" i="12"/>
  <c r="I416" i="12"/>
  <c r="I420" i="12"/>
  <c r="I421" i="12"/>
  <c r="I422" i="12"/>
  <c r="I423" i="12"/>
  <c r="I424" i="12"/>
  <c r="I427" i="12"/>
  <c r="I429" i="12"/>
  <c r="I432" i="12"/>
  <c r="I434" i="12"/>
  <c r="I435" i="12"/>
  <c r="I436" i="12"/>
  <c r="I437" i="12"/>
  <c r="I439" i="12"/>
  <c r="I441" i="12"/>
  <c r="I448" i="12"/>
  <c r="I450" i="12"/>
  <c r="I453" i="12"/>
  <c r="I454" i="12"/>
  <c r="I455" i="12"/>
  <c r="I456" i="12"/>
  <c r="I460" i="12"/>
  <c r="I463" i="12"/>
  <c r="I464" i="12"/>
  <c r="I468" i="12"/>
  <c r="I470" i="12"/>
  <c r="I471" i="12"/>
  <c r="I472" i="12"/>
  <c r="I473" i="12"/>
  <c r="I478" i="12"/>
  <c r="I479" i="12"/>
  <c r="I491" i="12"/>
  <c r="I497" i="12"/>
  <c r="I500" i="12"/>
  <c r="I501" i="12"/>
  <c r="I506" i="12"/>
  <c r="I511" i="12"/>
  <c r="I517" i="12"/>
  <c r="I522" i="12"/>
  <c r="I523" i="12"/>
  <c r="I524" i="12"/>
  <c r="I525" i="12"/>
  <c r="I526" i="12"/>
  <c r="I527" i="12"/>
  <c r="I528" i="12"/>
  <c r="I529" i="12"/>
  <c r="I532" i="12"/>
  <c r="I533" i="12"/>
  <c r="I534" i="12"/>
  <c r="I537" i="12"/>
  <c r="I539" i="12"/>
  <c r="I542" i="12"/>
  <c r="I547" i="12"/>
  <c r="I553" i="12"/>
  <c r="I555" i="12"/>
  <c r="I556" i="12"/>
  <c r="I557" i="12"/>
  <c r="I558" i="12"/>
  <c r="I563" i="12"/>
  <c r="I567" i="12"/>
  <c r="I570" i="12"/>
  <c r="I573" i="12"/>
  <c r="I575" i="12"/>
  <c r="I577" i="12"/>
  <c r="I579" i="12"/>
  <c r="I581" i="12"/>
  <c r="I582" i="12"/>
  <c r="I583" i="12"/>
  <c r="I584" i="12"/>
  <c r="I586" i="12"/>
  <c r="I589" i="12"/>
  <c r="I591" i="12"/>
  <c r="I593" i="12"/>
  <c r="I595" i="12"/>
  <c r="I596" i="12"/>
  <c r="I597" i="12"/>
  <c r="I598" i="12"/>
  <c r="I599" i="12"/>
  <c r="I600" i="12"/>
  <c r="I601" i="12"/>
  <c r="I603" i="12"/>
  <c r="I605" i="12"/>
  <c r="I606" i="12"/>
  <c r="I607" i="12"/>
  <c r="I608" i="12"/>
  <c r="I609" i="12"/>
  <c r="I611" i="12"/>
  <c r="I614" i="12"/>
  <c r="I617" i="12"/>
  <c r="I618" i="12"/>
  <c r="I619" i="12"/>
  <c r="I620" i="12"/>
  <c r="I622" i="12"/>
  <c r="I624" i="12"/>
  <c r="I625" i="12"/>
  <c r="I628" i="12"/>
  <c r="I629" i="12"/>
  <c r="I632" i="12"/>
  <c r="I633" i="12"/>
  <c r="I636" i="12"/>
  <c r="I637" i="12"/>
  <c r="I638" i="12"/>
  <c r="I639" i="12"/>
  <c r="I640" i="12"/>
  <c r="I641" i="12"/>
  <c r="I643" i="12"/>
  <c r="I645" i="12"/>
  <c r="I648" i="12"/>
  <c r="I649" i="12"/>
  <c r="I650" i="12"/>
  <c r="I651" i="12"/>
  <c r="I652" i="12"/>
  <c r="I657" i="12"/>
  <c r="I659" i="12"/>
  <c r="I665" i="12"/>
  <c r="I666" i="12"/>
  <c r="I667" i="12"/>
  <c r="I668" i="12"/>
  <c r="I669" i="12"/>
  <c r="I673" i="12"/>
  <c r="I674" i="12"/>
  <c r="I675" i="12"/>
  <c r="I676" i="12"/>
  <c r="I681" i="12"/>
  <c r="I683" i="12"/>
  <c r="I685" i="12"/>
  <c r="I688" i="12"/>
  <c r="I691" i="12"/>
  <c r="I692" i="12"/>
  <c r="I693" i="12"/>
  <c r="I696" i="12"/>
  <c r="I697" i="12"/>
  <c r="I700" i="12"/>
  <c r="I701" i="12"/>
  <c r="I702" i="12"/>
  <c r="I706" i="12"/>
  <c r="I708" i="12"/>
  <c r="I715" i="12"/>
  <c r="I716" i="12"/>
  <c r="I718" i="12"/>
  <c r="I720" i="12"/>
  <c r="I721" i="12"/>
  <c r="I723" i="12"/>
  <c r="I726" i="12"/>
  <c r="I727" i="12"/>
  <c r="I734" i="12"/>
  <c r="I735" i="12"/>
  <c r="I737" i="12"/>
  <c r="I739" i="12"/>
  <c r="I740" i="12"/>
  <c r="I741" i="12"/>
  <c r="I742" i="12"/>
  <c r="I743" i="12"/>
  <c r="I746" i="12"/>
  <c r="I747" i="12"/>
  <c r="I755" i="12"/>
  <c r="I757" i="12"/>
  <c r="I760" i="12"/>
  <c r="I761" i="12"/>
  <c r="I763" i="12"/>
  <c r="I765" i="12"/>
  <c r="I773" i="12"/>
  <c r="I776" i="12"/>
  <c r="I777" i="12"/>
  <c r="I778" i="12"/>
  <c r="I780" i="12"/>
  <c r="I781" i="12"/>
  <c r="I785" i="12"/>
  <c r="I786" i="12"/>
  <c r="I788" i="12"/>
  <c r="I789" i="12"/>
  <c r="I790" i="12"/>
  <c r="I791" i="12"/>
  <c r="I794" i="12"/>
  <c r="I795" i="12"/>
  <c r="I796" i="12"/>
  <c r="I798" i="12"/>
  <c r="I799" i="12"/>
  <c r="I800" i="12"/>
  <c r="I801" i="12"/>
  <c r="I802" i="12"/>
  <c r="I804" i="12"/>
  <c r="I805" i="12"/>
  <c r="I808" i="12"/>
  <c r="I810" i="12"/>
  <c r="I814" i="12"/>
  <c r="I816" i="12"/>
  <c r="I818" i="12"/>
  <c r="I819" i="12"/>
  <c r="I820" i="12"/>
  <c r="I824" i="12"/>
  <c r="I825" i="12"/>
  <c r="I827" i="12"/>
  <c r="I828" i="12"/>
  <c r="I830" i="12"/>
  <c r="I831" i="12"/>
  <c r="I832" i="12"/>
  <c r="I834" i="12"/>
  <c r="I837" i="12"/>
  <c r="I838" i="12"/>
  <c r="I839" i="12"/>
  <c r="I840" i="12"/>
  <c r="I845" i="12"/>
  <c r="I847" i="12"/>
  <c r="I850" i="12"/>
  <c r="I852" i="12"/>
  <c r="I854" i="12"/>
  <c r="I856" i="12"/>
  <c r="I857" i="12"/>
  <c r="I858" i="12"/>
  <c r="I863" i="12"/>
  <c r="I866" i="12"/>
  <c r="I868" i="12"/>
  <c r="I869" i="12"/>
  <c r="I870" i="12"/>
  <c r="I873" i="12"/>
  <c r="I874" i="12"/>
  <c r="I878" i="12"/>
  <c r="I879" i="12"/>
  <c r="I880" i="12"/>
  <c r="I883" i="12"/>
  <c r="I887" i="12"/>
  <c r="I888" i="12"/>
  <c r="I889" i="12"/>
  <c r="I890" i="12"/>
  <c r="I892" i="12"/>
  <c r="I893" i="12"/>
  <c r="I894" i="12"/>
  <c r="I896" i="12"/>
  <c r="I899" i="12"/>
  <c r="I900" i="12"/>
  <c r="I901" i="12"/>
  <c r="I902" i="12"/>
  <c r="I905" i="12"/>
  <c r="I907" i="12"/>
  <c r="I908" i="12"/>
  <c r="I911" i="12"/>
  <c r="I912" i="12"/>
  <c r="I913" i="12"/>
  <c r="I915" i="12"/>
  <c r="I916" i="12"/>
  <c r="I917" i="12"/>
  <c r="I918" i="12"/>
  <c r="I919" i="12"/>
  <c r="I920" i="12"/>
  <c r="I924" i="12"/>
  <c r="I925" i="12"/>
  <c r="I926" i="12"/>
  <c r="I927" i="12"/>
  <c r="I928" i="12"/>
  <c r="I932" i="12"/>
  <c r="I934" i="12"/>
  <c r="I935" i="12"/>
  <c r="I936" i="12"/>
  <c r="I937" i="12"/>
  <c r="I938" i="12"/>
  <c r="I939" i="12"/>
  <c r="I941" i="12"/>
  <c r="I943" i="12"/>
  <c r="I946" i="12"/>
  <c r="I950" i="12"/>
  <c r="I8" i="11"/>
  <c r="I9" i="11"/>
  <c r="I10" i="11"/>
  <c r="I11" i="11"/>
  <c r="I12" i="11"/>
  <c r="I13" i="11"/>
  <c r="I14" i="11"/>
  <c r="I15" i="11"/>
  <c r="I16" i="11"/>
  <c r="I18" i="11"/>
  <c r="I19" i="11"/>
  <c r="I21" i="11"/>
  <c r="I24" i="11"/>
  <c r="I25" i="11"/>
  <c r="I27" i="11"/>
  <c r="I28" i="11"/>
  <c r="I30" i="11"/>
  <c r="I31" i="11"/>
  <c r="I32" i="11"/>
  <c r="I35" i="11"/>
  <c r="I36" i="11"/>
  <c r="I37" i="11"/>
  <c r="I38" i="11"/>
  <c r="I45" i="11"/>
  <c r="I46" i="11"/>
  <c r="I48" i="11"/>
  <c r="I52" i="11"/>
  <c r="I53" i="11"/>
  <c r="I54" i="11"/>
  <c r="I55" i="11"/>
  <c r="I56" i="11"/>
  <c r="I58" i="11"/>
  <c r="I60" i="11"/>
  <c r="I64" i="11"/>
  <c r="I67" i="11"/>
  <c r="I70" i="11"/>
  <c r="I71" i="11"/>
  <c r="I74" i="11"/>
  <c r="I77" i="11"/>
  <c r="I78" i="11"/>
  <c r="I79" i="11"/>
  <c r="I80" i="11"/>
  <c r="I82" i="11"/>
  <c r="I85" i="11"/>
  <c r="I86" i="11"/>
  <c r="I90" i="11"/>
  <c r="I95" i="11"/>
  <c r="I96" i="11"/>
  <c r="I99" i="11"/>
  <c r="I100" i="11"/>
  <c r="I103" i="11"/>
  <c r="I110" i="11"/>
  <c r="I112" i="11"/>
  <c r="I114" i="11"/>
  <c r="I115" i="11"/>
  <c r="I118" i="11"/>
  <c r="I119" i="11"/>
  <c r="I120" i="11"/>
  <c r="I125" i="11"/>
  <c r="I127" i="11"/>
  <c r="I128" i="11"/>
  <c r="I131" i="11"/>
  <c r="I133" i="11"/>
  <c r="I134" i="11"/>
  <c r="I135" i="11"/>
  <c r="I136" i="11"/>
  <c r="I140" i="11"/>
  <c r="I141" i="11"/>
  <c r="I142" i="11"/>
  <c r="I143" i="11"/>
  <c r="I144" i="11"/>
  <c r="I146" i="11"/>
  <c r="I147" i="11"/>
  <c r="I149" i="11"/>
  <c r="I152" i="11"/>
  <c r="I158" i="11"/>
  <c r="I159" i="11"/>
  <c r="I160" i="11"/>
  <c r="I161" i="11"/>
  <c r="I163" i="11"/>
  <c r="I167" i="11"/>
  <c r="I168" i="11"/>
  <c r="I169" i="11"/>
  <c r="I170" i="11"/>
  <c r="I173" i="11"/>
  <c r="I176" i="11"/>
  <c r="I179" i="11"/>
  <c r="I181" i="11"/>
  <c r="I184" i="11"/>
  <c r="I186" i="11"/>
  <c r="I188" i="11"/>
  <c r="I189" i="11"/>
  <c r="I190" i="11"/>
  <c r="I192" i="11"/>
  <c r="I195" i="11"/>
  <c r="I198" i="11"/>
  <c r="I199" i="11"/>
  <c r="I200" i="11"/>
  <c r="I207" i="11"/>
  <c r="I208" i="11"/>
  <c r="I209" i="11"/>
  <c r="I212" i="11"/>
  <c r="I213" i="11"/>
  <c r="I216" i="11"/>
  <c r="I217" i="11"/>
  <c r="I218" i="11"/>
  <c r="I220" i="11"/>
  <c r="I224" i="11"/>
  <c r="I226" i="11"/>
  <c r="I228" i="11"/>
  <c r="I230" i="11"/>
  <c r="I231" i="11"/>
  <c r="I233" i="11"/>
  <c r="I234" i="11"/>
  <c r="I237" i="11"/>
  <c r="I241" i="11"/>
  <c r="I242" i="11"/>
  <c r="I245" i="11"/>
  <c r="I247" i="11"/>
  <c r="I248" i="11"/>
  <c r="I251" i="11"/>
  <c r="I252" i="11"/>
  <c r="I254" i="11"/>
  <c r="I255" i="11"/>
  <c r="I256" i="11"/>
  <c r="I257" i="11"/>
  <c r="I258" i="11"/>
  <c r="I260" i="11"/>
  <c r="I261" i="11"/>
  <c r="I263" i="11"/>
  <c r="I264" i="11"/>
  <c r="I266" i="11"/>
  <c r="I267" i="11"/>
  <c r="I268" i="11"/>
  <c r="I269" i="11"/>
  <c r="I270" i="11"/>
  <c r="I271" i="11"/>
  <c r="I272" i="11"/>
  <c r="I273" i="11"/>
  <c r="I277" i="11"/>
  <c r="I278" i="11"/>
  <c r="I279" i="11"/>
  <c r="I281" i="11"/>
  <c r="I282" i="11"/>
  <c r="I283" i="11"/>
  <c r="I284" i="11"/>
  <c r="I285" i="11"/>
  <c r="I286" i="11"/>
  <c r="I287" i="11"/>
  <c r="I289" i="11"/>
  <c r="I290" i="11"/>
  <c r="I291" i="11"/>
  <c r="I292" i="11"/>
  <c r="I294" i="11"/>
  <c r="I297" i="11"/>
  <c r="I303" i="11"/>
  <c r="I304" i="11"/>
  <c r="I305" i="11"/>
  <c r="I307" i="11"/>
  <c r="I308" i="11"/>
  <c r="I312" i="11"/>
  <c r="I315" i="11"/>
  <c r="I316" i="11"/>
  <c r="I321" i="11"/>
  <c r="I322" i="11"/>
  <c r="I326" i="11"/>
  <c r="I328" i="11"/>
  <c r="I329" i="11"/>
  <c r="I331" i="11"/>
  <c r="I333" i="11"/>
  <c r="I334" i="11"/>
  <c r="I335" i="11"/>
  <c r="I336" i="11"/>
  <c r="I339" i="11"/>
  <c r="I340" i="11"/>
  <c r="I343" i="11"/>
  <c r="I344" i="11"/>
  <c r="I347" i="11"/>
  <c r="I352" i="11"/>
  <c r="I353" i="11"/>
  <c r="I354" i="11"/>
  <c r="I356" i="11"/>
  <c r="I357" i="11"/>
  <c r="I358" i="11"/>
  <c r="I359" i="11"/>
  <c r="I362" i="11"/>
  <c r="I363" i="11"/>
  <c r="I365" i="11"/>
  <c r="I367" i="11"/>
  <c r="I373" i="11"/>
  <c r="I377" i="11"/>
  <c r="I378" i="11"/>
  <c r="I384" i="11"/>
  <c r="I387" i="11"/>
  <c r="I388" i="11"/>
  <c r="I390" i="11"/>
  <c r="I391" i="11"/>
  <c r="I392" i="11"/>
  <c r="I394" i="11"/>
  <c r="I396" i="11"/>
  <c r="I398" i="11"/>
  <c r="I400" i="11"/>
  <c r="I402" i="11"/>
  <c r="I403" i="11"/>
  <c r="I404" i="11"/>
  <c r="I405" i="11"/>
  <c r="I407" i="11"/>
  <c r="I408" i="11"/>
  <c r="I410" i="11"/>
  <c r="I411" i="11"/>
  <c r="I412" i="11"/>
  <c r="I414" i="11"/>
  <c r="I415" i="11"/>
  <c r="I416" i="11"/>
  <c r="I420" i="11"/>
  <c r="I421" i="11"/>
  <c r="I422" i="11"/>
  <c r="I423" i="11"/>
  <c r="I424" i="11"/>
  <c r="I427" i="11"/>
  <c r="I429" i="11"/>
  <c r="I432" i="11"/>
  <c r="I434" i="11"/>
  <c r="I435" i="11"/>
  <c r="I436" i="11"/>
  <c r="I437" i="11"/>
  <c r="I439" i="11"/>
  <c r="I441" i="11"/>
  <c r="I448" i="11"/>
  <c r="I450" i="11"/>
  <c r="I453" i="11"/>
  <c r="I454" i="11"/>
  <c r="I455" i="11"/>
  <c r="I456" i="11"/>
  <c r="I460" i="11"/>
  <c r="I463" i="11"/>
  <c r="I464" i="11"/>
  <c r="I468" i="11"/>
  <c r="I470" i="11"/>
  <c r="I471" i="11"/>
  <c r="I472" i="11"/>
  <c r="I473" i="11"/>
  <c r="I478" i="11"/>
  <c r="I479" i="11"/>
  <c r="I491" i="11"/>
  <c r="I497" i="11"/>
  <c r="I500" i="11"/>
  <c r="I501" i="11"/>
  <c r="I506" i="11"/>
  <c r="I511" i="11"/>
  <c r="I517" i="11"/>
  <c r="I522" i="11"/>
  <c r="I523" i="11"/>
  <c r="I524" i="11"/>
  <c r="I525" i="11"/>
  <c r="I526" i="11"/>
  <c r="I527" i="11"/>
  <c r="I528" i="11"/>
  <c r="I529" i="11"/>
  <c r="I532" i="11"/>
  <c r="I533" i="11"/>
  <c r="I534" i="11"/>
  <c r="I537" i="11"/>
  <c r="I539" i="11"/>
  <c r="I542" i="11"/>
  <c r="I547" i="11"/>
  <c r="I553" i="11"/>
  <c r="I555" i="11"/>
  <c r="I556" i="11"/>
  <c r="I557" i="11"/>
  <c r="I558" i="11"/>
  <c r="I563" i="11"/>
  <c r="I567" i="11"/>
  <c r="I570" i="11"/>
  <c r="I573" i="11"/>
  <c r="I575" i="11"/>
  <c r="I577" i="11"/>
  <c r="I579" i="11"/>
  <c r="I581" i="11"/>
  <c r="I582" i="11"/>
  <c r="I583" i="11"/>
  <c r="I584" i="11"/>
  <c r="I586" i="11"/>
  <c r="I589" i="11"/>
  <c r="I591" i="11"/>
  <c r="I593" i="11"/>
  <c r="I595" i="11"/>
  <c r="I596" i="11"/>
  <c r="I597" i="11"/>
  <c r="I598" i="11"/>
  <c r="I599" i="11"/>
  <c r="I600" i="11"/>
  <c r="I601" i="11"/>
  <c r="I603" i="11"/>
  <c r="I605" i="11"/>
  <c r="I606" i="11"/>
  <c r="I607" i="11"/>
  <c r="I608" i="11"/>
  <c r="I609" i="11"/>
  <c r="I611" i="11"/>
  <c r="I614" i="11"/>
  <c r="I617" i="11"/>
  <c r="I618" i="11"/>
  <c r="I619" i="11"/>
  <c r="I620" i="11"/>
  <c r="I622" i="11"/>
  <c r="I624" i="11"/>
  <c r="I625" i="11"/>
  <c r="I628" i="11"/>
  <c r="I629" i="11"/>
  <c r="I632" i="11"/>
  <c r="I633" i="11"/>
  <c r="I636" i="11"/>
  <c r="I637" i="11"/>
  <c r="I638" i="11"/>
  <c r="I639" i="11"/>
  <c r="I640" i="11"/>
  <c r="I641" i="11"/>
  <c r="I643" i="11"/>
  <c r="I645" i="11"/>
  <c r="I648" i="11"/>
  <c r="I649" i="11"/>
  <c r="I650" i="11"/>
  <c r="I651" i="11"/>
  <c r="I652" i="11"/>
  <c r="I657" i="11"/>
  <c r="I659" i="11"/>
  <c r="I665" i="11"/>
  <c r="I666" i="11"/>
  <c r="I667" i="11"/>
  <c r="I668" i="11"/>
  <c r="I669" i="11"/>
  <c r="I673" i="11"/>
  <c r="I674" i="11"/>
  <c r="I675" i="11"/>
  <c r="I676" i="11"/>
  <c r="I681" i="11"/>
  <c r="I683" i="11"/>
  <c r="I685" i="11"/>
  <c r="I688" i="11"/>
  <c r="I691" i="11"/>
  <c r="I692" i="11"/>
  <c r="I693" i="11"/>
  <c r="I696" i="11"/>
  <c r="I697" i="11"/>
  <c r="I700" i="11"/>
  <c r="I701" i="11"/>
  <c r="I702" i="11"/>
  <c r="I706" i="11"/>
  <c r="I708" i="11"/>
  <c r="I715" i="11"/>
  <c r="I716" i="11"/>
  <c r="I718" i="11"/>
  <c r="I720" i="11"/>
  <c r="I721" i="11"/>
  <c r="I723" i="11"/>
  <c r="I726" i="11"/>
  <c r="I727" i="11"/>
  <c r="I734" i="11"/>
  <c r="I735" i="11"/>
  <c r="I737" i="11"/>
  <c r="I739" i="11"/>
  <c r="I740" i="11"/>
  <c r="I741" i="11"/>
  <c r="I742" i="11"/>
  <c r="I743" i="11"/>
  <c r="I746" i="11"/>
  <c r="I747" i="11"/>
  <c r="I755" i="11"/>
  <c r="I757" i="11"/>
  <c r="I760" i="11"/>
  <c r="I761" i="11"/>
  <c r="I763" i="11"/>
  <c r="I765" i="11"/>
  <c r="I773" i="11"/>
  <c r="I776" i="11"/>
  <c r="I777" i="11"/>
  <c r="I778" i="11"/>
  <c r="I780" i="11"/>
  <c r="I781" i="11"/>
  <c r="I785" i="11"/>
  <c r="I786" i="11"/>
  <c r="I788" i="11"/>
  <c r="I789" i="11"/>
  <c r="I790" i="11"/>
  <c r="I791" i="11"/>
  <c r="I794" i="11"/>
  <c r="I795" i="11"/>
  <c r="I796" i="11"/>
  <c r="I798" i="11"/>
  <c r="I799" i="11"/>
  <c r="I800" i="11"/>
  <c r="I801" i="11"/>
  <c r="I802" i="11"/>
  <c r="I804" i="11"/>
  <c r="I805" i="11"/>
  <c r="I808" i="11"/>
  <c r="I810" i="11"/>
  <c r="I814" i="11"/>
  <c r="I816" i="11"/>
  <c r="I818" i="11"/>
  <c r="I819" i="11"/>
  <c r="I820" i="11"/>
  <c r="I824" i="11"/>
  <c r="I825" i="11"/>
  <c r="I827" i="11"/>
  <c r="I828" i="11"/>
  <c r="I830" i="11"/>
  <c r="I831" i="11"/>
  <c r="I832" i="11"/>
  <c r="I834" i="11"/>
  <c r="I837" i="11"/>
  <c r="I838" i="11"/>
  <c r="I839" i="11"/>
  <c r="I840" i="11"/>
  <c r="I845" i="11"/>
  <c r="I847" i="11"/>
  <c r="I850" i="11"/>
  <c r="I852" i="11"/>
  <c r="I854" i="11"/>
  <c r="I856" i="11"/>
  <c r="I857" i="11"/>
  <c r="I858" i="11"/>
  <c r="I863" i="11"/>
  <c r="I866" i="11"/>
  <c r="I868" i="11"/>
  <c r="I869" i="11"/>
  <c r="I870" i="11"/>
  <c r="I873" i="11"/>
  <c r="I874" i="11"/>
  <c r="I878" i="11"/>
  <c r="I879" i="11"/>
  <c r="I880" i="11"/>
  <c r="I883" i="11"/>
  <c r="I887" i="11"/>
  <c r="I888" i="11"/>
  <c r="I889" i="11"/>
  <c r="I890" i="11"/>
  <c r="I892" i="11"/>
  <c r="I893" i="11"/>
  <c r="I894" i="11"/>
  <c r="I896" i="11"/>
  <c r="I899" i="11"/>
  <c r="I900" i="11"/>
  <c r="I901" i="11"/>
  <c r="I902" i="11"/>
  <c r="I905" i="11"/>
  <c r="I907" i="11"/>
  <c r="I908" i="11"/>
  <c r="I911" i="11"/>
  <c r="I912" i="11"/>
  <c r="I913" i="11"/>
  <c r="I915" i="11"/>
  <c r="I916" i="11"/>
  <c r="I917" i="11"/>
  <c r="I918" i="11"/>
  <c r="I919" i="11"/>
  <c r="I920" i="11"/>
  <c r="I924" i="11"/>
  <c r="I925" i="11"/>
  <c r="I926" i="11"/>
  <c r="I927" i="11"/>
  <c r="I928" i="11"/>
  <c r="I932" i="11"/>
  <c r="I934" i="11"/>
  <c r="I935" i="11"/>
  <c r="I936" i="11"/>
  <c r="I937" i="11"/>
  <c r="I938" i="11"/>
  <c r="I939" i="11"/>
  <c r="I941" i="11"/>
  <c r="I943" i="11"/>
  <c r="I946" i="11"/>
  <c r="I950" i="11"/>
  <c r="I8" i="21"/>
  <c r="I9" i="21"/>
  <c r="I10" i="21"/>
  <c r="I11" i="21"/>
  <c r="I12" i="21"/>
  <c r="I13" i="21"/>
  <c r="I14" i="21"/>
  <c r="I15" i="21"/>
  <c r="I16" i="21"/>
  <c r="I18" i="21"/>
  <c r="I19" i="21"/>
  <c r="I21" i="21"/>
  <c r="I24" i="21"/>
  <c r="I25" i="21"/>
  <c r="I27" i="21"/>
  <c r="I28" i="21"/>
  <c r="I30" i="21"/>
  <c r="I31" i="21"/>
  <c r="I32" i="21"/>
  <c r="I35" i="21"/>
  <c r="I36" i="21"/>
  <c r="I37" i="21"/>
  <c r="I38" i="21"/>
  <c r="I45" i="21"/>
  <c r="I46" i="21"/>
  <c r="I48" i="21"/>
  <c r="I52" i="21"/>
  <c r="I53" i="21"/>
  <c r="I54" i="21"/>
  <c r="I55" i="21"/>
  <c r="I56" i="21"/>
  <c r="I58" i="21"/>
  <c r="I60" i="21"/>
  <c r="I64" i="21"/>
  <c r="I67" i="21"/>
  <c r="I70" i="21"/>
  <c r="I71" i="21"/>
  <c r="I74" i="21"/>
  <c r="I77" i="21"/>
  <c r="I78" i="21"/>
  <c r="I79" i="21"/>
  <c r="I80" i="21"/>
  <c r="I82" i="21"/>
  <c r="I85" i="21"/>
  <c r="I86" i="21"/>
  <c r="I90" i="21"/>
  <c r="I95" i="21"/>
  <c r="I96" i="21"/>
  <c r="I99" i="21"/>
  <c r="I100" i="21"/>
  <c r="I103" i="21"/>
  <c r="I110" i="21"/>
  <c r="I112" i="21"/>
  <c r="I114" i="21"/>
  <c r="I115" i="21"/>
  <c r="I118" i="21"/>
  <c r="I119" i="21"/>
  <c r="I120" i="21"/>
  <c r="I125" i="21"/>
  <c r="I127" i="21"/>
  <c r="I128" i="21"/>
  <c r="I131" i="21"/>
  <c r="I133" i="21"/>
  <c r="I134" i="21"/>
  <c r="I135" i="21"/>
  <c r="I136" i="21"/>
  <c r="I140" i="21"/>
  <c r="I141" i="21"/>
  <c r="I142" i="21"/>
  <c r="I143" i="21"/>
  <c r="I144" i="21"/>
  <c r="I146" i="21"/>
  <c r="I147" i="21"/>
  <c r="I149" i="21"/>
  <c r="I152" i="21"/>
  <c r="I158" i="21"/>
  <c r="I159" i="21"/>
  <c r="I160" i="21"/>
  <c r="I161" i="21"/>
  <c r="I163" i="21"/>
  <c r="I167" i="21"/>
  <c r="I168" i="21"/>
  <c r="I169" i="21"/>
  <c r="I170" i="21"/>
  <c r="I173" i="21"/>
  <c r="I176" i="21"/>
  <c r="I179" i="21"/>
  <c r="I181" i="21"/>
  <c r="I184" i="21"/>
  <c r="I186" i="21"/>
  <c r="I188" i="21"/>
  <c r="I189" i="21"/>
  <c r="I190" i="21"/>
  <c r="I192" i="21"/>
  <c r="I195" i="21"/>
  <c r="I198" i="21"/>
  <c r="I199" i="21"/>
  <c r="I200" i="21"/>
  <c r="I207" i="21"/>
  <c r="I208" i="21"/>
  <c r="I209" i="21"/>
  <c r="I212" i="21"/>
  <c r="I213" i="21"/>
  <c r="I216" i="21"/>
  <c r="I217" i="21"/>
  <c r="I218" i="21"/>
  <c r="I220" i="21"/>
  <c r="I224" i="21"/>
  <c r="I226" i="21"/>
  <c r="I228" i="21"/>
  <c r="I230" i="21"/>
  <c r="I231" i="21"/>
  <c r="I233" i="21"/>
  <c r="I234" i="21"/>
  <c r="I237" i="21"/>
  <c r="I241" i="21"/>
  <c r="I242" i="21"/>
  <c r="I245" i="21"/>
  <c r="I247" i="21"/>
  <c r="I248" i="21"/>
  <c r="I251" i="21"/>
  <c r="I252" i="21"/>
  <c r="I254" i="21"/>
  <c r="I255" i="21"/>
  <c r="I256" i="21"/>
  <c r="I257" i="21"/>
  <c r="I258" i="21"/>
  <c r="I260" i="21"/>
  <c r="I261" i="21"/>
  <c r="I263" i="21"/>
  <c r="I264" i="21"/>
  <c r="I266" i="21"/>
  <c r="I267" i="21"/>
  <c r="I268" i="21"/>
  <c r="I269" i="21"/>
  <c r="I270" i="21"/>
  <c r="I271" i="21"/>
  <c r="I272" i="21"/>
  <c r="I273" i="21"/>
  <c r="I277" i="21"/>
  <c r="I278" i="21"/>
  <c r="I279" i="21"/>
  <c r="I281" i="21"/>
  <c r="I282" i="21"/>
  <c r="I283" i="21"/>
  <c r="I284" i="21"/>
  <c r="I285" i="21"/>
  <c r="I286" i="21"/>
  <c r="I287" i="21"/>
  <c r="I289" i="21"/>
  <c r="I290" i="21"/>
  <c r="I291" i="21"/>
  <c r="I292" i="21"/>
  <c r="I294" i="21"/>
  <c r="I297" i="21"/>
  <c r="I303" i="21"/>
  <c r="I304" i="21"/>
  <c r="I305" i="21"/>
  <c r="I307" i="21"/>
  <c r="I308" i="21"/>
  <c r="I312" i="21"/>
  <c r="I315" i="21"/>
  <c r="I316" i="21"/>
  <c r="I321" i="21"/>
  <c r="I322" i="21"/>
  <c r="I326" i="21"/>
  <c r="I328" i="21"/>
  <c r="I329" i="21"/>
  <c r="I331" i="21"/>
  <c r="I333" i="21"/>
  <c r="I334" i="21"/>
  <c r="I335" i="21"/>
  <c r="I336" i="21"/>
  <c r="I339" i="21"/>
  <c r="I340" i="21"/>
  <c r="I343" i="21"/>
  <c r="I344" i="21"/>
  <c r="I347" i="21"/>
  <c r="I352" i="21"/>
  <c r="I353" i="21"/>
  <c r="I354" i="21"/>
  <c r="I356" i="21"/>
  <c r="I357" i="21"/>
  <c r="I358" i="21"/>
  <c r="I359" i="21"/>
  <c r="I362" i="21"/>
  <c r="I363" i="21"/>
  <c r="I365" i="21"/>
  <c r="I367" i="21"/>
  <c r="I373" i="21"/>
  <c r="I377" i="21"/>
  <c r="I378" i="21"/>
  <c r="I384" i="21"/>
  <c r="I387" i="21"/>
  <c r="I388" i="21"/>
  <c r="I390" i="21"/>
  <c r="I391" i="21"/>
  <c r="I392" i="21"/>
  <c r="I394" i="21"/>
  <c r="I396" i="21"/>
  <c r="I398" i="21"/>
  <c r="I400" i="21"/>
  <c r="I402" i="21"/>
  <c r="I403" i="21"/>
  <c r="I404" i="21"/>
  <c r="I405" i="21"/>
  <c r="I407" i="21"/>
  <c r="I408" i="21"/>
  <c r="I410" i="21"/>
  <c r="I411" i="21"/>
  <c r="I412" i="21"/>
  <c r="I414" i="21"/>
  <c r="I415" i="21"/>
  <c r="I416" i="21"/>
  <c r="I420" i="21"/>
  <c r="I421" i="21"/>
  <c r="I422" i="21"/>
  <c r="I423" i="21"/>
  <c r="I424" i="21"/>
  <c r="I427" i="21"/>
  <c r="I429" i="21"/>
  <c r="I432" i="21"/>
  <c r="I434" i="21"/>
  <c r="I435" i="21"/>
  <c r="I436" i="21"/>
  <c r="I437" i="21"/>
  <c r="I439" i="21"/>
  <c r="I441" i="21"/>
  <c r="I448" i="21"/>
  <c r="I450" i="21"/>
  <c r="I453" i="21"/>
  <c r="I454" i="21"/>
  <c r="I455" i="21"/>
  <c r="I456" i="21"/>
  <c r="I460" i="21"/>
  <c r="I463" i="21"/>
  <c r="I464" i="21"/>
  <c r="I468" i="21"/>
  <c r="I470" i="21"/>
  <c r="I471" i="21"/>
  <c r="I472" i="21"/>
  <c r="I473" i="21"/>
  <c r="I478" i="21"/>
  <c r="I479" i="21"/>
  <c r="I491" i="21"/>
  <c r="I497" i="21"/>
  <c r="I500" i="21"/>
  <c r="I501" i="21"/>
  <c r="I506" i="21"/>
  <c r="I511" i="21"/>
  <c r="I517" i="21"/>
  <c r="I522" i="21"/>
  <c r="I523" i="21"/>
  <c r="I524" i="21"/>
  <c r="I525" i="21"/>
  <c r="I526" i="21"/>
  <c r="I527" i="21"/>
  <c r="I528" i="21"/>
  <c r="I529" i="21"/>
  <c r="I532" i="21"/>
  <c r="I533" i="21"/>
  <c r="I534" i="21"/>
  <c r="I537" i="21"/>
  <c r="I539" i="21"/>
  <c r="I542" i="21"/>
  <c r="I547" i="21"/>
  <c r="I553" i="21"/>
  <c r="I555" i="21"/>
  <c r="I556" i="21"/>
  <c r="I557" i="21"/>
  <c r="I558" i="21"/>
  <c r="I563" i="21"/>
  <c r="I567" i="21"/>
  <c r="I570" i="21"/>
  <c r="I573" i="21"/>
  <c r="I575" i="21"/>
  <c r="I577" i="21"/>
  <c r="I579" i="21"/>
  <c r="I581" i="21"/>
  <c r="I582" i="21"/>
  <c r="I583" i="21"/>
  <c r="I584" i="21"/>
  <c r="I586" i="21"/>
  <c r="I589" i="21"/>
  <c r="I591" i="21"/>
  <c r="I593" i="21"/>
  <c r="I595" i="21"/>
  <c r="I596" i="21"/>
  <c r="I597" i="21"/>
  <c r="I598" i="21"/>
  <c r="I599" i="21"/>
  <c r="I600" i="21"/>
  <c r="I601" i="21"/>
  <c r="I603" i="21"/>
  <c r="I605" i="21"/>
  <c r="I606" i="21"/>
  <c r="I607" i="21"/>
  <c r="I608" i="21"/>
  <c r="I609" i="21"/>
  <c r="I611" i="21"/>
  <c r="I614" i="21"/>
  <c r="I617" i="21"/>
  <c r="I618" i="21"/>
  <c r="I619" i="21"/>
  <c r="I620" i="21"/>
  <c r="I622" i="21"/>
  <c r="I624" i="21"/>
  <c r="I625" i="21"/>
  <c r="I628" i="21"/>
  <c r="I629" i="21"/>
  <c r="I632" i="21"/>
  <c r="I633" i="21"/>
  <c r="I636" i="21"/>
  <c r="I637" i="21"/>
  <c r="I638" i="21"/>
  <c r="I639" i="21"/>
  <c r="I640" i="21"/>
  <c r="I641" i="21"/>
  <c r="I643" i="21"/>
  <c r="I645" i="21"/>
  <c r="I648" i="21"/>
  <c r="I649" i="21"/>
  <c r="I650" i="21"/>
  <c r="I651" i="21"/>
  <c r="I652" i="21"/>
  <c r="I657" i="21"/>
  <c r="I659" i="21"/>
  <c r="I665" i="21"/>
  <c r="I666" i="21"/>
  <c r="I667" i="21"/>
  <c r="I668" i="21"/>
  <c r="I669" i="21"/>
  <c r="I673" i="21"/>
  <c r="I674" i="21"/>
  <c r="I675" i="21"/>
  <c r="I676" i="21"/>
  <c r="I681" i="21"/>
  <c r="I683" i="21"/>
  <c r="I685" i="21"/>
  <c r="I688" i="21"/>
  <c r="I691" i="21"/>
  <c r="I692" i="21"/>
  <c r="I693" i="21"/>
  <c r="I696" i="21"/>
  <c r="I697" i="21"/>
  <c r="I700" i="21"/>
  <c r="I701" i="21"/>
  <c r="I702" i="21"/>
  <c r="I706" i="21"/>
  <c r="I708" i="21"/>
  <c r="I715" i="21"/>
  <c r="I716" i="21"/>
  <c r="I718" i="21"/>
  <c r="I720" i="21"/>
  <c r="I721" i="21"/>
  <c r="I723" i="21"/>
  <c r="I726" i="21"/>
  <c r="I727" i="21"/>
  <c r="I734" i="21"/>
  <c r="I735" i="21"/>
  <c r="I737" i="21"/>
  <c r="I739" i="21"/>
  <c r="I740" i="21"/>
  <c r="I741" i="21"/>
  <c r="I742" i="21"/>
  <c r="I743" i="21"/>
  <c r="I746" i="21"/>
  <c r="I747" i="21"/>
  <c r="I755" i="21"/>
  <c r="I757" i="21"/>
  <c r="I760" i="21"/>
  <c r="I761" i="21"/>
  <c r="I763" i="21"/>
  <c r="I765" i="21"/>
  <c r="I773" i="21"/>
  <c r="I776" i="21"/>
  <c r="I777" i="21"/>
  <c r="I778" i="21"/>
  <c r="I780" i="21"/>
  <c r="I781" i="21"/>
  <c r="I785" i="21"/>
  <c r="I786" i="21"/>
  <c r="I788" i="21"/>
  <c r="I789" i="21"/>
  <c r="I790" i="21"/>
  <c r="I791" i="21"/>
  <c r="I794" i="21"/>
  <c r="I795" i="21"/>
  <c r="I796" i="21"/>
  <c r="I798" i="21"/>
  <c r="I799" i="21"/>
  <c r="I800" i="21"/>
  <c r="I801" i="21"/>
  <c r="I802" i="21"/>
  <c r="I804" i="21"/>
  <c r="I805" i="21"/>
  <c r="I808" i="21"/>
  <c r="I810" i="21"/>
  <c r="I814" i="21"/>
  <c r="I816" i="21"/>
  <c r="I818" i="21"/>
  <c r="I819" i="21"/>
  <c r="I820" i="21"/>
  <c r="I824" i="21"/>
  <c r="I825" i="21"/>
  <c r="I827" i="21"/>
  <c r="I828" i="21"/>
  <c r="I830" i="21"/>
  <c r="I831" i="21"/>
  <c r="I832" i="21"/>
  <c r="I834" i="21"/>
  <c r="I837" i="21"/>
  <c r="I838" i="21"/>
  <c r="I839" i="21"/>
  <c r="I840" i="21"/>
  <c r="I845" i="21"/>
  <c r="I847" i="21"/>
  <c r="I850" i="21"/>
  <c r="I852" i="21"/>
  <c r="I854" i="21"/>
  <c r="I856" i="21"/>
  <c r="I857" i="21"/>
  <c r="I858" i="21"/>
  <c r="I863" i="21"/>
  <c r="I866" i="21"/>
  <c r="I868" i="21"/>
  <c r="I869" i="21"/>
  <c r="I870" i="21"/>
  <c r="I873" i="21"/>
  <c r="I874" i="21"/>
  <c r="I878" i="21"/>
  <c r="I879" i="21"/>
  <c r="I880" i="21"/>
  <c r="I883" i="21"/>
  <c r="I887" i="21"/>
  <c r="I888" i="21"/>
  <c r="I889" i="21"/>
  <c r="I890" i="21"/>
  <c r="I892" i="21"/>
  <c r="I893" i="21"/>
  <c r="I894" i="21"/>
  <c r="I896" i="21"/>
  <c r="I899" i="21"/>
  <c r="I900" i="21"/>
  <c r="I901" i="21"/>
  <c r="I902" i="21"/>
  <c r="I905" i="21"/>
  <c r="I907" i="21"/>
  <c r="I908" i="21"/>
  <c r="I911" i="21"/>
  <c r="I912" i="21"/>
  <c r="I913" i="21"/>
  <c r="I915" i="21"/>
  <c r="I916" i="21"/>
  <c r="I917" i="21"/>
  <c r="I918" i="21"/>
  <c r="I919" i="21"/>
  <c r="I920" i="21"/>
  <c r="I924" i="21"/>
  <c r="I925" i="21"/>
  <c r="I926" i="21"/>
  <c r="I927" i="21"/>
  <c r="I928" i="21"/>
  <c r="I932" i="21"/>
  <c r="I934" i="21"/>
  <c r="I935" i="21"/>
  <c r="I936" i="21"/>
  <c r="I937" i="21"/>
  <c r="I938" i="21"/>
  <c r="I939" i="21"/>
  <c r="I941" i="21"/>
  <c r="I943" i="21"/>
  <c r="I946" i="21"/>
  <c r="I950" i="21"/>
  <c r="I8" i="9"/>
  <c r="I9" i="9"/>
  <c r="I10" i="9"/>
  <c r="I11" i="9"/>
  <c r="I12" i="9"/>
  <c r="I13" i="9"/>
  <c r="I14" i="9"/>
  <c r="I15" i="9"/>
  <c r="I16" i="9"/>
  <c r="I18" i="9"/>
  <c r="I19" i="9"/>
  <c r="I21" i="9"/>
  <c r="I24" i="9"/>
  <c r="I25" i="9"/>
  <c r="I27" i="9"/>
  <c r="I28" i="9"/>
  <c r="I30" i="9"/>
  <c r="I31" i="9"/>
  <c r="I32" i="9"/>
  <c r="I35" i="9"/>
  <c r="I36" i="9"/>
  <c r="I37" i="9"/>
  <c r="I38" i="9"/>
  <c r="I45" i="9"/>
  <c r="I46" i="9"/>
  <c r="I48" i="9"/>
  <c r="I52" i="9"/>
  <c r="I53" i="9"/>
  <c r="I54" i="9"/>
  <c r="I55" i="9"/>
  <c r="I56" i="9"/>
  <c r="I58" i="9"/>
  <c r="I60" i="9"/>
  <c r="I64" i="9"/>
  <c r="I67" i="9"/>
  <c r="I70" i="9"/>
  <c r="I71" i="9"/>
  <c r="I74" i="9"/>
  <c r="I77" i="9"/>
  <c r="I78" i="9"/>
  <c r="I79" i="9"/>
  <c r="I80" i="9"/>
  <c r="I82" i="9"/>
  <c r="I85" i="9"/>
  <c r="I86" i="9"/>
  <c r="I90" i="9"/>
  <c r="I95" i="9"/>
  <c r="I96" i="9"/>
  <c r="I99" i="9"/>
  <c r="I100" i="9"/>
  <c r="I103" i="9"/>
  <c r="I110" i="9"/>
  <c r="I112" i="9"/>
  <c r="I114" i="9"/>
  <c r="I115" i="9"/>
  <c r="I118" i="9"/>
  <c r="I119" i="9"/>
  <c r="I120" i="9"/>
  <c r="I125" i="9"/>
  <c r="I127" i="9"/>
  <c r="I128" i="9"/>
  <c r="I131" i="9"/>
  <c r="I133" i="9"/>
  <c r="I134" i="9"/>
  <c r="I135" i="9"/>
  <c r="I136" i="9"/>
  <c r="I140" i="9"/>
  <c r="I141" i="9"/>
  <c r="I142" i="9"/>
  <c r="I143" i="9"/>
  <c r="I144" i="9"/>
  <c r="I146" i="9"/>
  <c r="I147" i="9"/>
  <c r="I149" i="9"/>
  <c r="I152" i="9"/>
  <c r="I158" i="9"/>
  <c r="I159" i="9"/>
  <c r="I160" i="9"/>
  <c r="I161" i="9"/>
  <c r="I163" i="9"/>
  <c r="I167" i="9"/>
  <c r="I168" i="9"/>
  <c r="I170" i="9"/>
  <c r="I173" i="9"/>
  <c r="I176" i="9"/>
  <c r="I179" i="9"/>
  <c r="I181" i="9"/>
  <c r="I184" i="9"/>
  <c r="I186" i="9"/>
  <c r="I188" i="9"/>
  <c r="I189" i="9"/>
  <c r="I190" i="9"/>
  <c r="I192" i="9"/>
  <c r="I195" i="9"/>
  <c r="I198" i="9"/>
  <c r="I199" i="9"/>
  <c r="I200" i="9"/>
  <c r="I207" i="9"/>
  <c r="I208" i="9"/>
  <c r="I209" i="9"/>
  <c r="I212" i="9"/>
  <c r="I213" i="9"/>
  <c r="I216" i="9"/>
  <c r="I217" i="9"/>
  <c r="I218" i="9"/>
  <c r="I220" i="9"/>
  <c r="I224" i="9"/>
  <c r="I226" i="9"/>
  <c r="I228" i="9"/>
  <c r="I230" i="9"/>
  <c r="I231" i="9"/>
  <c r="I233" i="9"/>
  <c r="I234" i="9"/>
  <c r="I237" i="9"/>
  <c r="I241" i="9"/>
  <c r="I242" i="9"/>
  <c r="I245" i="9"/>
  <c r="I247" i="9"/>
  <c r="I248" i="9"/>
  <c r="I251" i="9"/>
  <c r="I252" i="9"/>
  <c r="I254" i="9"/>
  <c r="I255" i="9"/>
  <c r="I256" i="9"/>
  <c r="I257" i="9"/>
  <c r="I258" i="9"/>
  <c r="I260" i="9"/>
  <c r="I261" i="9"/>
  <c r="I263" i="9"/>
  <c r="I264" i="9"/>
  <c r="I266" i="9"/>
  <c r="I267" i="9"/>
  <c r="I268" i="9"/>
  <c r="I269" i="9"/>
  <c r="I270" i="9"/>
  <c r="I271" i="9"/>
  <c r="I272" i="9"/>
  <c r="I273" i="9"/>
  <c r="I277" i="9"/>
  <c r="I278" i="9"/>
  <c r="I279" i="9"/>
  <c r="I281" i="9"/>
  <c r="I282" i="9"/>
  <c r="I283" i="9"/>
  <c r="I284" i="9"/>
  <c r="I285" i="9"/>
  <c r="I286" i="9"/>
  <c r="I287" i="9"/>
  <c r="I289" i="9"/>
  <c r="I290" i="9"/>
  <c r="I291" i="9"/>
  <c r="I292" i="9"/>
  <c r="I294" i="9"/>
  <c r="I297" i="9"/>
  <c r="I303" i="9"/>
  <c r="I304" i="9"/>
  <c r="I305" i="9"/>
  <c r="I307" i="9"/>
  <c r="I308" i="9"/>
  <c r="I312" i="9"/>
  <c r="I315" i="9"/>
  <c r="I316" i="9"/>
  <c r="I321" i="9"/>
  <c r="I322" i="9"/>
  <c r="I326" i="9"/>
  <c r="I328" i="9"/>
  <c r="I329" i="9"/>
  <c r="I331" i="9"/>
  <c r="I333" i="9"/>
  <c r="I334" i="9"/>
  <c r="I335" i="9"/>
  <c r="I336" i="9"/>
  <c r="I339" i="9"/>
  <c r="I340" i="9"/>
  <c r="I343" i="9"/>
  <c r="I344" i="9"/>
  <c r="I347" i="9"/>
  <c r="I352" i="9"/>
  <c r="I353" i="9"/>
  <c r="I354" i="9"/>
  <c r="I356" i="9"/>
  <c r="I357" i="9"/>
  <c r="I358" i="9"/>
  <c r="I359" i="9"/>
  <c r="I362" i="9"/>
  <c r="I363" i="9"/>
  <c r="I365" i="9"/>
  <c r="I367" i="9"/>
  <c r="I373" i="9"/>
  <c r="I377" i="9"/>
  <c r="I378" i="9"/>
  <c r="I384" i="9"/>
  <c r="I387" i="9"/>
  <c r="I388" i="9"/>
  <c r="I390" i="9"/>
  <c r="I391" i="9"/>
  <c r="I392" i="9"/>
  <c r="I394" i="9"/>
  <c r="I396" i="9"/>
  <c r="I398" i="9"/>
  <c r="I400" i="9"/>
  <c r="I402" i="9"/>
  <c r="I403" i="9"/>
  <c r="I404" i="9"/>
  <c r="I405" i="9"/>
  <c r="I407" i="9"/>
  <c r="I408" i="9"/>
  <c r="I410" i="9"/>
  <c r="I411" i="9"/>
  <c r="I412" i="9"/>
  <c r="I414" i="9"/>
  <c r="I415" i="9"/>
  <c r="I416" i="9"/>
  <c r="I420" i="9"/>
  <c r="I421" i="9"/>
  <c r="I422" i="9"/>
  <c r="I423" i="9"/>
  <c r="I424" i="9"/>
  <c r="I427" i="9"/>
  <c r="I429" i="9"/>
  <c r="I432" i="9"/>
  <c r="I434" i="9"/>
  <c r="I435" i="9"/>
  <c r="I436" i="9"/>
  <c r="I437" i="9"/>
  <c r="I439" i="9"/>
  <c r="I441" i="9"/>
  <c r="I448" i="9"/>
  <c r="I450" i="9"/>
  <c r="I453" i="9"/>
  <c r="I454" i="9"/>
  <c r="I455" i="9"/>
  <c r="I456" i="9"/>
  <c r="I460" i="9"/>
  <c r="I463" i="9"/>
  <c r="I464" i="9"/>
  <c r="I468" i="9"/>
  <c r="I470" i="9"/>
  <c r="I471" i="9"/>
  <c r="I472" i="9"/>
  <c r="I473" i="9"/>
  <c r="I478" i="9"/>
  <c r="I479" i="9"/>
  <c r="I491" i="9"/>
  <c r="I497" i="9"/>
  <c r="I500" i="9"/>
  <c r="I501" i="9"/>
  <c r="I506" i="9"/>
  <c r="I511" i="9"/>
  <c r="I517" i="9"/>
  <c r="I522" i="9"/>
  <c r="I523" i="9"/>
  <c r="I524" i="9"/>
  <c r="I525" i="9"/>
  <c r="I526" i="9"/>
  <c r="I527" i="9"/>
  <c r="I528" i="9"/>
  <c r="I529" i="9"/>
  <c r="I532" i="9"/>
  <c r="I533" i="9"/>
  <c r="I534" i="9"/>
  <c r="I537" i="9"/>
  <c r="I539" i="9"/>
  <c r="I542" i="9"/>
  <c r="I547" i="9"/>
  <c r="I553" i="9"/>
  <c r="I555" i="9"/>
  <c r="I556" i="9"/>
  <c r="I557" i="9"/>
  <c r="I558" i="9"/>
  <c r="I563" i="9"/>
  <c r="I567" i="9"/>
  <c r="I570" i="9"/>
  <c r="I573" i="9"/>
  <c r="I575" i="9"/>
  <c r="I577" i="9"/>
  <c r="I579" i="9"/>
  <c r="I581" i="9"/>
  <c r="I582" i="9"/>
  <c r="I583" i="9"/>
  <c r="I584" i="9"/>
  <c r="I586" i="9"/>
  <c r="I589" i="9"/>
  <c r="I591" i="9"/>
  <c r="I593" i="9"/>
  <c r="I595" i="9"/>
  <c r="I596" i="9"/>
  <c r="I597" i="9"/>
  <c r="I598" i="9"/>
  <c r="I599" i="9"/>
  <c r="I600" i="9"/>
  <c r="I601" i="9"/>
  <c r="I603" i="9"/>
  <c r="I605" i="9"/>
  <c r="I606" i="9"/>
  <c r="I607" i="9"/>
  <c r="I608" i="9"/>
  <c r="I609" i="9"/>
  <c r="I611" i="9"/>
  <c r="I614" i="9"/>
  <c r="I617" i="9"/>
  <c r="I618" i="9"/>
  <c r="I619" i="9"/>
  <c r="I620" i="9"/>
  <c r="I622" i="9"/>
  <c r="I624" i="9"/>
  <c r="I625" i="9"/>
  <c r="I628" i="9"/>
  <c r="I629" i="9"/>
  <c r="I632" i="9"/>
  <c r="I633" i="9"/>
  <c r="I636" i="9"/>
  <c r="I637" i="9"/>
  <c r="I638" i="9"/>
  <c r="I639" i="9"/>
  <c r="I640" i="9"/>
  <c r="I641" i="9"/>
  <c r="I643" i="9"/>
  <c r="I645" i="9"/>
  <c r="I648" i="9"/>
  <c r="I649" i="9"/>
  <c r="I650" i="9"/>
  <c r="I651" i="9"/>
  <c r="I652" i="9"/>
  <c r="I657" i="9"/>
  <c r="I659" i="9"/>
  <c r="I665" i="9"/>
  <c r="I666" i="9"/>
  <c r="I667" i="9"/>
  <c r="I668" i="9"/>
  <c r="I669" i="9"/>
  <c r="I673" i="9"/>
  <c r="I674" i="9"/>
  <c r="I675" i="9"/>
  <c r="I676" i="9"/>
  <c r="I681" i="9"/>
  <c r="I683" i="9"/>
  <c r="I685" i="9"/>
  <c r="I688" i="9"/>
  <c r="I691" i="9"/>
  <c r="I692" i="9"/>
  <c r="I693" i="9"/>
  <c r="I696" i="9"/>
  <c r="I697" i="9"/>
  <c r="I700" i="9"/>
  <c r="I701" i="9"/>
  <c r="I702" i="9"/>
  <c r="I706" i="9"/>
  <c r="I708" i="9"/>
  <c r="I715" i="9"/>
  <c r="I716" i="9"/>
  <c r="I718" i="9"/>
  <c r="I720" i="9"/>
  <c r="I721" i="9"/>
  <c r="I723" i="9"/>
  <c r="I726" i="9"/>
  <c r="I727" i="9"/>
  <c r="I734" i="9"/>
  <c r="I735" i="9"/>
  <c r="I737" i="9"/>
  <c r="I739" i="9"/>
  <c r="I740" i="9"/>
  <c r="I741" i="9"/>
  <c r="I742" i="9"/>
  <c r="I743" i="9"/>
  <c r="I746" i="9"/>
  <c r="I747" i="9"/>
  <c r="I755" i="9"/>
  <c r="I757" i="9"/>
  <c r="I760" i="9"/>
  <c r="I761" i="9"/>
  <c r="I763" i="9"/>
  <c r="I765" i="9"/>
  <c r="I773" i="9"/>
  <c r="I776" i="9"/>
  <c r="I777" i="9"/>
  <c r="I778" i="9"/>
  <c r="I780" i="9"/>
  <c r="I781" i="9"/>
  <c r="I785" i="9"/>
  <c r="I786" i="9"/>
  <c r="I788" i="9"/>
  <c r="I789" i="9"/>
  <c r="I790" i="9"/>
  <c r="I791" i="9"/>
  <c r="I794" i="9"/>
  <c r="I795" i="9"/>
  <c r="I796" i="9"/>
  <c r="I798" i="9"/>
  <c r="I799" i="9"/>
  <c r="I800" i="9"/>
  <c r="I801" i="9"/>
  <c r="I802" i="9"/>
  <c r="I804" i="9"/>
  <c r="I805" i="9"/>
  <c r="I808" i="9"/>
  <c r="I810" i="9"/>
  <c r="I814" i="9"/>
  <c r="I816" i="9"/>
  <c r="I818" i="9"/>
  <c r="I819" i="9"/>
  <c r="I820" i="9"/>
  <c r="I824" i="9"/>
  <c r="I825" i="9"/>
  <c r="I827" i="9"/>
  <c r="I828" i="9"/>
  <c r="I830" i="9"/>
  <c r="I831" i="9"/>
  <c r="I832" i="9"/>
  <c r="I834" i="9"/>
  <c r="I837" i="9"/>
  <c r="I838" i="9"/>
  <c r="I839" i="9"/>
  <c r="I840" i="9"/>
  <c r="I845" i="9"/>
  <c r="I847" i="9"/>
  <c r="I850" i="9"/>
  <c r="I852" i="9"/>
  <c r="I854" i="9"/>
  <c r="I856" i="9"/>
  <c r="I857" i="9"/>
  <c r="I858" i="9"/>
  <c r="I863" i="9"/>
  <c r="I866" i="9"/>
  <c r="I868" i="9"/>
  <c r="I869" i="9"/>
  <c r="I870" i="9"/>
  <c r="I873" i="9"/>
  <c r="I874" i="9"/>
  <c r="I878" i="9"/>
  <c r="I879" i="9"/>
  <c r="I880" i="9"/>
  <c r="I883" i="9"/>
  <c r="I887" i="9"/>
  <c r="I888" i="9"/>
  <c r="I889" i="9"/>
  <c r="I890" i="9"/>
  <c r="I892" i="9"/>
  <c r="I893" i="9"/>
  <c r="I894" i="9"/>
  <c r="I896" i="9"/>
  <c r="I899" i="9"/>
  <c r="I900" i="9"/>
  <c r="I901" i="9"/>
  <c r="I902" i="9"/>
  <c r="I905" i="9"/>
  <c r="I907" i="9"/>
  <c r="I908" i="9"/>
  <c r="I911" i="9"/>
  <c r="I912" i="9"/>
  <c r="I913" i="9"/>
  <c r="I915" i="9"/>
  <c r="I916" i="9"/>
  <c r="I917" i="9"/>
  <c r="I918" i="9"/>
  <c r="I919" i="9"/>
  <c r="I920" i="9"/>
  <c r="I924" i="9"/>
  <c r="I925" i="9"/>
  <c r="I926" i="9"/>
  <c r="I927" i="9"/>
  <c r="I928" i="9"/>
  <c r="I932" i="9"/>
  <c r="I934" i="9"/>
  <c r="I935" i="9"/>
  <c r="I936" i="9"/>
  <c r="I937" i="9"/>
  <c r="I938" i="9"/>
  <c r="I939" i="9"/>
  <c r="I941" i="9"/>
  <c r="I943" i="9"/>
  <c r="I946" i="9"/>
  <c r="I950" i="9"/>
  <c r="F28" i="6"/>
  <c r="F10" i="6"/>
  <c r="F30" i="6"/>
  <c r="B31" i="6"/>
  <c r="H8" i="6"/>
  <c r="H158" i="9" s="1"/>
  <c r="J158" i="9" s="1"/>
  <c r="T1050" i="20"/>
  <c r="Q1050" i="20"/>
  <c r="T1050" i="19"/>
  <c r="Q1050" i="19"/>
  <c r="T1050" i="18"/>
  <c r="Q1050" i="18"/>
  <c r="T1050" i="17"/>
  <c r="Q1050" i="17"/>
  <c r="T1050" i="16"/>
  <c r="Q1050" i="16"/>
  <c r="T1050" i="15"/>
  <c r="Q1050" i="15"/>
  <c r="T1050" i="14"/>
  <c r="Q1050" i="14"/>
  <c r="T1050" i="13"/>
  <c r="Q1050" i="13"/>
  <c r="T1050" i="12"/>
  <c r="Q1050" i="12"/>
  <c r="T1050" i="11"/>
  <c r="Q1050" i="11"/>
  <c r="T1050" i="21"/>
  <c r="Q1050" i="21"/>
  <c r="T1050" i="9"/>
  <c r="Q1050" i="9"/>
  <c r="T1049" i="20"/>
  <c r="T1048" i="20"/>
  <c r="T1047" i="20"/>
  <c r="T1046" i="20"/>
  <c r="T1045" i="20"/>
  <c r="T1044" i="20"/>
  <c r="T1043" i="20"/>
  <c r="T1042" i="20"/>
  <c r="T1041" i="20"/>
  <c r="T1040" i="20"/>
  <c r="T1039" i="20"/>
  <c r="T1038" i="20"/>
  <c r="T1037" i="20"/>
  <c r="T1035" i="20"/>
  <c r="T1034" i="20"/>
  <c r="T1033" i="20"/>
  <c r="T1032" i="20"/>
  <c r="T1031" i="20"/>
  <c r="T1030" i="20"/>
  <c r="T1029" i="20"/>
  <c r="T1028" i="20"/>
  <c r="T1027" i="20"/>
  <c r="T1026" i="20"/>
  <c r="T1025" i="20"/>
  <c r="T1024" i="20"/>
  <c r="T1023" i="20"/>
  <c r="T1022" i="20"/>
  <c r="T1021" i="20"/>
  <c r="T1020" i="20"/>
  <c r="T1019" i="20"/>
  <c r="T1018" i="20"/>
  <c r="T1017" i="20"/>
  <c r="T1016" i="20"/>
  <c r="T1015" i="20"/>
  <c r="T1014" i="20"/>
  <c r="T1013" i="20"/>
  <c r="T1012" i="20"/>
  <c r="T1011" i="20"/>
  <c r="T1010" i="20"/>
  <c r="T1009" i="20"/>
  <c r="T1008" i="20"/>
  <c r="T1007" i="20"/>
  <c r="T1006" i="20"/>
  <c r="T1005" i="20"/>
  <c r="T1004" i="20"/>
  <c r="T1003" i="20"/>
  <c r="T1002" i="20"/>
  <c r="T1001" i="20"/>
  <c r="T1000" i="20"/>
  <c r="T999" i="20"/>
  <c r="T998" i="20"/>
  <c r="T997" i="20"/>
  <c r="T996" i="20"/>
  <c r="T995" i="20"/>
  <c r="T994" i="20"/>
  <c r="T993" i="20"/>
  <c r="T992" i="20"/>
  <c r="T991" i="20"/>
  <c r="T990" i="20"/>
  <c r="T989" i="20"/>
  <c r="T988" i="20"/>
  <c r="T987" i="20"/>
  <c r="T986" i="20"/>
  <c r="T985" i="20"/>
  <c r="T984" i="20"/>
  <c r="T983" i="20"/>
  <c r="T982" i="20"/>
  <c r="T981" i="20"/>
  <c r="T980" i="20"/>
  <c r="T979" i="20"/>
  <c r="T978" i="20"/>
  <c r="T977" i="20"/>
  <c r="T976" i="20"/>
  <c r="T975" i="20"/>
  <c r="T974" i="20"/>
  <c r="T973" i="20"/>
  <c r="T972" i="20"/>
  <c r="T971" i="20"/>
  <c r="T970" i="20"/>
  <c r="T969" i="20"/>
  <c r="T968" i="20"/>
  <c r="T967" i="20"/>
  <c r="T966" i="20"/>
  <c r="T965" i="20"/>
  <c r="T964" i="20"/>
  <c r="T963" i="20"/>
  <c r="T962" i="20"/>
  <c r="T961" i="20"/>
  <c r="T960" i="20"/>
  <c r="T959" i="20"/>
  <c r="T958" i="20"/>
  <c r="T957" i="20"/>
  <c r="T956" i="20"/>
  <c r="T955" i="20"/>
  <c r="T954" i="20"/>
  <c r="T953" i="20"/>
  <c r="T1049" i="19"/>
  <c r="T1048" i="19"/>
  <c r="T1047" i="19"/>
  <c r="T1046" i="19"/>
  <c r="T1045" i="19"/>
  <c r="T1044" i="19"/>
  <c r="T1043" i="19"/>
  <c r="T1042" i="19"/>
  <c r="T1041" i="19"/>
  <c r="T1040" i="19"/>
  <c r="T1039" i="19"/>
  <c r="T1038" i="19"/>
  <c r="T1037" i="19"/>
  <c r="T1035" i="19"/>
  <c r="T1034" i="19"/>
  <c r="T1033" i="19"/>
  <c r="T1032" i="19"/>
  <c r="T1031" i="19"/>
  <c r="T1030" i="19"/>
  <c r="T1029" i="19"/>
  <c r="T1028" i="19"/>
  <c r="T1027" i="19"/>
  <c r="T1026" i="19"/>
  <c r="T1025" i="19"/>
  <c r="T1024" i="19"/>
  <c r="T1023" i="19"/>
  <c r="T1022" i="19"/>
  <c r="T1021" i="19"/>
  <c r="T1020" i="19"/>
  <c r="T1019" i="19"/>
  <c r="T1018" i="19"/>
  <c r="T1017" i="19"/>
  <c r="T1016" i="19"/>
  <c r="T1015" i="19"/>
  <c r="T1014" i="19"/>
  <c r="T1013" i="19"/>
  <c r="T1012" i="19"/>
  <c r="T1011" i="19"/>
  <c r="T1010" i="19"/>
  <c r="T1009" i="19"/>
  <c r="T1008" i="19"/>
  <c r="T1007" i="19"/>
  <c r="T1006" i="19"/>
  <c r="T1005" i="19"/>
  <c r="T1004" i="19"/>
  <c r="T1003" i="19"/>
  <c r="T1002" i="19"/>
  <c r="T1001" i="19"/>
  <c r="T1000" i="19"/>
  <c r="T999" i="19"/>
  <c r="T998" i="19"/>
  <c r="T997" i="19"/>
  <c r="T996" i="19"/>
  <c r="T995" i="19"/>
  <c r="T994" i="19"/>
  <c r="T993" i="19"/>
  <c r="T992" i="19"/>
  <c r="T991" i="19"/>
  <c r="T990" i="19"/>
  <c r="T989" i="19"/>
  <c r="T988" i="19"/>
  <c r="T987" i="19"/>
  <c r="T986" i="19"/>
  <c r="T985" i="19"/>
  <c r="T984" i="19"/>
  <c r="T983" i="19"/>
  <c r="T982" i="19"/>
  <c r="T981" i="19"/>
  <c r="T980" i="19"/>
  <c r="T979" i="19"/>
  <c r="T978" i="19"/>
  <c r="T977" i="19"/>
  <c r="T976" i="19"/>
  <c r="T975" i="19"/>
  <c r="T974" i="19"/>
  <c r="T973" i="19"/>
  <c r="T972" i="19"/>
  <c r="T971" i="19"/>
  <c r="T970" i="19"/>
  <c r="T969" i="19"/>
  <c r="T968" i="19"/>
  <c r="T967" i="19"/>
  <c r="T966" i="19"/>
  <c r="T965" i="19"/>
  <c r="T964" i="19"/>
  <c r="T963" i="19"/>
  <c r="T962" i="19"/>
  <c r="T961" i="19"/>
  <c r="T960" i="19"/>
  <c r="T959" i="19"/>
  <c r="T958" i="19"/>
  <c r="T957" i="19"/>
  <c r="T956" i="19"/>
  <c r="T955" i="19"/>
  <c r="T954" i="19"/>
  <c r="T953" i="19"/>
  <c r="T1049" i="18"/>
  <c r="T1048" i="18"/>
  <c r="T1047" i="18"/>
  <c r="T1046" i="18"/>
  <c r="T1045" i="18"/>
  <c r="T1044" i="18"/>
  <c r="T1043" i="18"/>
  <c r="T1042" i="18"/>
  <c r="T1041" i="18"/>
  <c r="T1040" i="18"/>
  <c r="T1039" i="18"/>
  <c r="T1038" i="18"/>
  <c r="T1037" i="18"/>
  <c r="T1035" i="18"/>
  <c r="T1034" i="18"/>
  <c r="T1033" i="18"/>
  <c r="T1032" i="18"/>
  <c r="T1031" i="18"/>
  <c r="T1030" i="18"/>
  <c r="T1029" i="18"/>
  <c r="T1028" i="18"/>
  <c r="T1027" i="18"/>
  <c r="T1026" i="18"/>
  <c r="T1025" i="18"/>
  <c r="T1024" i="18"/>
  <c r="T1023" i="18"/>
  <c r="T1022" i="18"/>
  <c r="T1021" i="18"/>
  <c r="T1020" i="18"/>
  <c r="T1019" i="18"/>
  <c r="T1018" i="18"/>
  <c r="T1017" i="18"/>
  <c r="T1016" i="18"/>
  <c r="T1015" i="18"/>
  <c r="T1014" i="18"/>
  <c r="T1013" i="18"/>
  <c r="T1012" i="18"/>
  <c r="T1011" i="18"/>
  <c r="T1010" i="18"/>
  <c r="T1009" i="18"/>
  <c r="T1008" i="18"/>
  <c r="T1007" i="18"/>
  <c r="T1006" i="18"/>
  <c r="T1005" i="18"/>
  <c r="T1004" i="18"/>
  <c r="T1003" i="18"/>
  <c r="T1002" i="18"/>
  <c r="T1001" i="18"/>
  <c r="T1000" i="18"/>
  <c r="T999" i="18"/>
  <c r="T998" i="18"/>
  <c r="T997" i="18"/>
  <c r="T996" i="18"/>
  <c r="T995" i="18"/>
  <c r="T994" i="18"/>
  <c r="T993" i="18"/>
  <c r="T992" i="18"/>
  <c r="T991" i="18"/>
  <c r="T990" i="18"/>
  <c r="T989" i="18"/>
  <c r="T988" i="18"/>
  <c r="T987" i="18"/>
  <c r="T986" i="18"/>
  <c r="T985" i="18"/>
  <c r="T984" i="18"/>
  <c r="T983" i="18"/>
  <c r="T982" i="18"/>
  <c r="T981" i="18"/>
  <c r="T980" i="18"/>
  <c r="T979" i="18"/>
  <c r="T978" i="18"/>
  <c r="T977" i="18"/>
  <c r="T976" i="18"/>
  <c r="T975" i="18"/>
  <c r="T974" i="18"/>
  <c r="T973" i="18"/>
  <c r="T972" i="18"/>
  <c r="T971" i="18"/>
  <c r="T970" i="18"/>
  <c r="T969" i="18"/>
  <c r="T968" i="18"/>
  <c r="T967" i="18"/>
  <c r="T966" i="18"/>
  <c r="T965" i="18"/>
  <c r="T964" i="18"/>
  <c r="T963" i="18"/>
  <c r="T962" i="18"/>
  <c r="T961" i="18"/>
  <c r="T960" i="18"/>
  <c r="T959" i="18"/>
  <c r="T958" i="18"/>
  <c r="T957" i="18"/>
  <c r="T956" i="18"/>
  <c r="T955" i="18"/>
  <c r="T954" i="18"/>
  <c r="T953" i="18"/>
  <c r="T1049" i="17"/>
  <c r="T1048" i="17"/>
  <c r="T1047" i="17"/>
  <c r="T1046" i="17"/>
  <c r="T1045" i="17"/>
  <c r="T1044" i="17"/>
  <c r="T1043" i="17"/>
  <c r="T1042" i="17"/>
  <c r="T1041" i="17"/>
  <c r="T1040" i="17"/>
  <c r="T1039" i="17"/>
  <c r="T1038" i="17"/>
  <c r="T1037" i="17"/>
  <c r="T1035" i="17"/>
  <c r="T1034" i="17"/>
  <c r="T1033" i="17"/>
  <c r="T1032" i="17"/>
  <c r="T1031" i="17"/>
  <c r="T1030" i="17"/>
  <c r="T1029" i="17"/>
  <c r="T1028" i="17"/>
  <c r="T1027" i="17"/>
  <c r="T1026" i="17"/>
  <c r="T1025" i="17"/>
  <c r="T1024" i="17"/>
  <c r="T1023" i="17"/>
  <c r="T1022" i="17"/>
  <c r="T1021" i="17"/>
  <c r="T1020" i="17"/>
  <c r="T1019" i="17"/>
  <c r="T1018" i="17"/>
  <c r="T1017" i="17"/>
  <c r="T1016" i="17"/>
  <c r="T1015" i="17"/>
  <c r="T1014" i="17"/>
  <c r="T1013" i="17"/>
  <c r="T1012" i="17"/>
  <c r="T1011" i="17"/>
  <c r="T1010" i="17"/>
  <c r="T1009" i="17"/>
  <c r="T1008" i="17"/>
  <c r="T1007" i="17"/>
  <c r="T1006" i="17"/>
  <c r="T1005" i="17"/>
  <c r="T1004" i="17"/>
  <c r="T1003" i="17"/>
  <c r="T1002" i="17"/>
  <c r="T1001" i="17"/>
  <c r="T1000" i="17"/>
  <c r="T999" i="17"/>
  <c r="T998" i="17"/>
  <c r="T997" i="17"/>
  <c r="T996" i="17"/>
  <c r="T995" i="17"/>
  <c r="T994" i="17"/>
  <c r="T993" i="17"/>
  <c r="T992" i="17"/>
  <c r="T991" i="17"/>
  <c r="T990" i="17"/>
  <c r="T989" i="17"/>
  <c r="T988" i="17"/>
  <c r="T987" i="17"/>
  <c r="T986" i="17"/>
  <c r="T985" i="17"/>
  <c r="T984" i="17"/>
  <c r="T983" i="17"/>
  <c r="T982" i="17"/>
  <c r="T981" i="17"/>
  <c r="T980" i="17"/>
  <c r="T979" i="17"/>
  <c r="T978" i="17"/>
  <c r="T977" i="17"/>
  <c r="T976" i="17"/>
  <c r="T975" i="17"/>
  <c r="T974" i="17"/>
  <c r="T973" i="17"/>
  <c r="T972" i="17"/>
  <c r="T971" i="17"/>
  <c r="T970" i="17"/>
  <c r="T969" i="17"/>
  <c r="T968" i="17"/>
  <c r="T967" i="17"/>
  <c r="T966" i="17"/>
  <c r="T965" i="17"/>
  <c r="T964" i="17"/>
  <c r="T963" i="17"/>
  <c r="T962" i="17"/>
  <c r="T961" i="17"/>
  <c r="T960" i="17"/>
  <c r="T959" i="17"/>
  <c r="T958" i="17"/>
  <c r="T957" i="17"/>
  <c r="T956" i="17"/>
  <c r="T955" i="17"/>
  <c r="T954" i="17"/>
  <c r="T953" i="17"/>
  <c r="T1049" i="16"/>
  <c r="T1048" i="16"/>
  <c r="T1047" i="16"/>
  <c r="T1046" i="16"/>
  <c r="T1045" i="16"/>
  <c r="T1044" i="16"/>
  <c r="T1043" i="16"/>
  <c r="T1042" i="16"/>
  <c r="T1041" i="16"/>
  <c r="T1040" i="16"/>
  <c r="T1039" i="16"/>
  <c r="T1038" i="16"/>
  <c r="T1037" i="16"/>
  <c r="T1035" i="16"/>
  <c r="T1034" i="16"/>
  <c r="T1033" i="16"/>
  <c r="T1032" i="16"/>
  <c r="T1031" i="16"/>
  <c r="T1030" i="16"/>
  <c r="T1029" i="16"/>
  <c r="T1028" i="16"/>
  <c r="T1027" i="16"/>
  <c r="T1026" i="16"/>
  <c r="T1025" i="16"/>
  <c r="T1024" i="16"/>
  <c r="T1023" i="16"/>
  <c r="T1022" i="16"/>
  <c r="T1021" i="16"/>
  <c r="T1020" i="16"/>
  <c r="T1019" i="16"/>
  <c r="T1018" i="16"/>
  <c r="T1017" i="16"/>
  <c r="T1016" i="16"/>
  <c r="T1015" i="16"/>
  <c r="T1014" i="16"/>
  <c r="T1013" i="16"/>
  <c r="T1012" i="16"/>
  <c r="T1011" i="16"/>
  <c r="T1010" i="16"/>
  <c r="T1009" i="16"/>
  <c r="T1008" i="16"/>
  <c r="T1007" i="16"/>
  <c r="T1006" i="16"/>
  <c r="T1005" i="16"/>
  <c r="T1004" i="16"/>
  <c r="T1003" i="16"/>
  <c r="T1002" i="16"/>
  <c r="T1001" i="16"/>
  <c r="T1000" i="16"/>
  <c r="T999" i="16"/>
  <c r="T998" i="16"/>
  <c r="T997" i="16"/>
  <c r="T996" i="16"/>
  <c r="T995" i="16"/>
  <c r="T994" i="16"/>
  <c r="T993" i="16"/>
  <c r="T992" i="16"/>
  <c r="T991" i="16"/>
  <c r="T990" i="16"/>
  <c r="T989" i="16"/>
  <c r="T988" i="16"/>
  <c r="T987" i="16"/>
  <c r="T986" i="16"/>
  <c r="T985" i="16"/>
  <c r="T984" i="16"/>
  <c r="T983" i="16"/>
  <c r="T982" i="16"/>
  <c r="T981" i="16"/>
  <c r="T980" i="16"/>
  <c r="T979" i="16"/>
  <c r="T978" i="16"/>
  <c r="T977" i="16"/>
  <c r="T976" i="16"/>
  <c r="T975" i="16"/>
  <c r="T974" i="16"/>
  <c r="T973" i="16"/>
  <c r="T972" i="16"/>
  <c r="T971" i="16"/>
  <c r="T970" i="16"/>
  <c r="T969" i="16"/>
  <c r="T968" i="16"/>
  <c r="T967" i="16"/>
  <c r="T966" i="16"/>
  <c r="T965" i="16"/>
  <c r="T964" i="16"/>
  <c r="T963" i="16"/>
  <c r="T962" i="16"/>
  <c r="T961" i="16"/>
  <c r="T960" i="16"/>
  <c r="T959" i="16"/>
  <c r="T958" i="16"/>
  <c r="T957" i="16"/>
  <c r="T956" i="16"/>
  <c r="T955" i="16"/>
  <c r="T954" i="16"/>
  <c r="T953" i="16"/>
  <c r="T1049" i="15"/>
  <c r="T1048" i="15"/>
  <c r="T1047" i="15"/>
  <c r="T1046" i="15"/>
  <c r="T1045" i="15"/>
  <c r="T1044" i="15"/>
  <c r="T1043" i="15"/>
  <c r="T1042" i="15"/>
  <c r="T1041" i="15"/>
  <c r="T1040" i="15"/>
  <c r="T1039" i="15"/>
  <c r="T1038" i="15"/>
  <c r="T1037" i="15"/>
  <c r="T1035" i="15"/>
  <c r="T1034" i="15"/>
  <c r="T1033" i="15"/>
  <c r="T1032" i="15"/>
  <c r="T1031" i="15"/>
  <c r="T1030" i="15"/>
  <c r="T1029" i="15"/>
  <c r="T1028" i="15"/>
  <c r="T1027" i="15"/>
  <c r="T1026" i="15"/>
  <c r="T1025" i="15"/>
  <c r="T1024" i="15"/>
  <c r="T1023" i="15"/>
  <c r="T1022" i="15"/>
  <c r="T1021" i="15"/>
  <c r="T1020" i="15"/>
  <c r="T1019" i="15"/>
  <c r="T1018" i="15"/>
  <c r="T1017" i="15"/>
  <c r="T1016" i="15"/>
  <c r="T1015" i="15"/>
  <c r="T1014" i="15"/>
  <c r="T1013" i="15"/>
  <c r="T1012" i="15"/>
  <c r="T1011" i="15"/>
  <c r="T1010" i="15"/>
  <c r="T1009" i="15"/>
  <c r="T1008" i="15"/>
  <c r="T1007" i="15"/>
  <c r="T1006" i="15"/>
  <c r="T1005" i="15"/>
  <c r="T1004" i="15"/>
  <c r="T1003" i="15"/>
  <c r="T1002" i="15"/>
  <c r="T1001" i="15"/>
  <c r="T1000" i="15"/>
  <c r="T999" i="15"/>
  <c r="T998" i="15"/>
  <c r="T997" i="15"/>
  <c r="T996" i="15"/>
  <c r="T995" i="15"/>
  <c r="T994" i="15"/>
  <c r="T993" i="15"/>
  <c r="T992" i="15"/>
  <c r="T991" i="15"/>
  <c r="T990" i="15"/>
  <c r="T989" i="15"/>
  <c r="T988" i="15"/>
  <c r="T987" i="15"/>
  <c r="T986" i="15"/>
  <c r="T985" i="15"/>
  <c r="T984" i="15"/>
  <c r="T983" i="15"/>
  <c r="T982" i="15"/>
  <c r="T981" i="15"/>
  <c r="T980" i="15"/>
  <c r="T979" i="15"/>
  <c r="T978" i="15"/>
  <c r="T977" i="15"/>
  <c r="T976" i="15"/>
  <c r="T975" i="15"/>
  <c r="T974" i="15"/>
  <c r="T973" i="15"/>
  <c r="T972" i="15"/>
  <c r="T971" i="15"/>
  <c r="T970" i="15"/>
  <c r="T969" i="15"/>
  <c r="T968" i="15"/>
  <c r="T967" i="15"/>
  <c r="T966" i="15"/>
  <c r="T965" i="15"/>
  <c r="T964" i="15"/>
  <c r="T963" i="15"/>
  <c r="T962" i="15"/>
  <c r="T961" i="15"/>
  <c r="T960" i="15"/>
  <c r="T959" i="15"/>
  <c r="T958" i="15"/>
  <c r="T957" i="15"/>
  <c r="T956" i="15"/>
  <c r="T955" i="15"/>
  <c r="T954" i="15"/>
  <c r="T953" i="15"/>
  <c r="T1049" i="14"/>
  <c r="T1048" i="14"/>
  <c r="T1047" i="14"/>
  <c r="T1046" i="14"/>
  <c r="T1045" i="14"/>
  <c r="T1044" i="14"/>
  <c r="T1043" i="14"/>
  <c r="T1042" i="14"/>
  <c r="T1041" i="14"/>
  <c r="T1040" i="14"/>
  <c r="T1039" i="14"/>
  <c r="T1038" i="14"/>
  <c r="T1037" i="14"/>
  <c r="T1035" i="14"/>
  <c r="T1034" i="14"/>
  <c r="T1033" i="14"/>
  <c r="T1032" i="14"/>
  <c r="T1031" i="14"/>
  <c r="T1030" i="14"/>
  <c r="T1029" i="14"/>
  <c r="T1028" i="14"/>
  <c r="T1027" i="14"/>
  <c r="T1026" i="14"/>
  <c r="T1025" i="14"/>
  <c r="T1024" i="14"/>
  <c r="T1023" i="14"/>
  <c r="T1022" i="14"/>
  <c r="T1021" i="14"/>
  <c r="T1020" i="14"/>
  <c r="T1019" i="14"/>
  <c r="T1018" i="14"/>
  <c r="T1017" i="14"/>
  <c r="T1016" i="14"/>
  <c r="T1015" i="14"/>
  <c r="T1014" i="14"/>
  <c r="T1013" i="14"/>
  <c r="T1012" i="14"/>
  <c r="T1011" i="14"/>
  <c r="T1010" i="14"/>
  <c r="T1009" i="14"/>
  <c r="T1008" i="14"/>
  <c r="T1007" i="14"/>
  <c r="T1006" i="14"/>
  <c r="T1005" i="14"/>
  <c r="T1004" i="14"/>
  <c r="T1003" i="14"/>
  <c r="T1002" i="14"/>
  <c r="T1001" i="14"/>
  <c r="T1000" i="14"/>
  <c r="T999" i="14"/>
  <c r="T998" i="14"/>
  <c r="T997" i="14"/>
  <c r="T996" i="14"/>
  <c r="T995" i="14"/>
  <c r="T994" i="14"/>
  <c r="T993" i="14"/>
  <c r="T992" i="14"/>
  <c r="T991" i="14"/>
  <c r="T990" i="14"/>
  <c r="T989" i="14"/>
  <c r="T988" i="14"/>
  <c r="T987" i="14"/>
  <c r="T986" i="14"/>
  <c r="T985" i="14"/>
  <c r="T984" i="14"/>
  <c r="T983" i="14"/>
  <c r="T982" i="14"/>
  <c r="T981" i="14"/>
  <c r="T980" i="14"/>
  <c r="T979" i="14"/>
  <c r="T978" i="14"/>
  <c r="T977" i="14"/>
  <c r="T976" i="14"/>
  <c r="T975" i="14"/>
  <c r="T974" i="14"/>
  <c r="T973" i="14"/>
  <c r="T972" i="14"/>
  <c r="T971" i="14"/>
  <c r="T970" i="14"/>
  <c r="T969" i="14"/>
  <c r="T968" i="14"/>
  <c r="T967" i="14"/>
  <c r="T966" i="14"/>
  <c r="T965" i="14"/>
  <c r="T964" i="14"/>
  <c r="T963" i="14"/>
  <c r="T962" i="14"/>
  <c r="T961" i="14"/>
  <c r="T960" i="14"/>
  <c r="T959" i="14"/>
  <c r="T958" i="14"/>
  <c r="T957" i="14"/>
  <c r="T956" i="14"/>
  <c r="T955" i="14"/>
  <c r="T954" i="14"/>
  <c r="T953" i="14"/>
  <c r="T1049" i="13"/>
  <c r="T1048" i="13"/>
  <c r="T1047" i="13"/>
  <c r="T1046" i="13"/>
  <c r="T1045" i="13"/>
  <c r="T1044" i="13"/>
  <c r="T1043" i="13"/>
  <c r="T1042" i="13"/>
  <c r="T1041" i="13"/>
  <c r="T1040" i="13"/>
  <c r="T1039" i="13"/>
  <c r="T1038" i="13"/>
  <c r="T1037" i="13"/>
  <c r="T1035" i="13"/>
  <c r="T1034" i="13"/>
  <c r="T1033" i="13"/>
  <c r="T1032" i="13"/>
  <c r="T1031" i="13"/>
  <c r="T1030" i="13"/>
  <c r="T1029" i="13"/>
  <c r="T1028" i="13"/>
  <c r="T1027" i="13"/>
  <c r="T1026" i="13"/>
  <c r="T1025" i="13"/>
  <c r="T1024" i="13"/>
  <c r="T1023" i="13"/>
  <c r="T1022" i="13"/>
  <c r="T1021" i="13"/>
  <c r="T1020" i="13"/>
  <c r="T1019" i="13"/>
  <c r="T1018" i="13"/>
  <c r="T1017" i="13"/>
  <c r="T1016" i="13"/>
  <c r="T1015" i="13"/>
  <c r="T1014" i="13"/>
  <c r="T1013" i="13"/>
  <c r="T1012" i="13"/>
  <c r="T1011" i="13"/>
  <c r="T1010" i="13"/>
  <c r="T1009" i="13"/>
  <c r="T1008" i="13"/>
  <c r="T1007" i="13"/>
  <c r="T1006" i="13"/>
  <c r="T1005" i="13"/>
  <c r="T1004" i="13"/>
  <c r="T1003" i="13"/>
  <c r="T1002" i="13"/>
  <c r="T1001" i="13"/>
  <c r="T1000" i="13"/>
  <c r="T999" i="13"/>
  <c r="T998" i="13"/>
  <c r="T997" i="13"/>
  <c r="T996" i="13"/>
  <c r="T995" i="13"/>
  <c r="T994" i="13"/>
  <c r="T993" i="13"/>
  <c r="T992" i="13"/>
  <c r="T991" i="13"/>
  <c r="T990" i="13"/>
  <c r="T989" i="13"/>
  <c r="T988" i="13"/>
  <c r="T987" i="13"/>
  <c r="T986" i="13"/>
  <c r="T985" i="13"/>
  <c r="T984" i="13"/>
  <c r="T983" i="13"/>
  <c r="T982" i="13"/>
  <c r="T981" i="13"/>
  <c r="T980" i="13"/>
  <c r="T979" i="13"/>
  <c r="T978" i="13"/>
  <c r="T977" i="13"/>
  <c r="T976" i="13"/>
  <c r="T975" i="13"/>
  <c r="T974" i="13"/>
  <c r="T973" i="13"/>
  <c r="T972" i="13"/>
  <c r="T971" i="13"/>
  <c r="T970" i="13"/>
  <c r="T969" i="13"/>
  <c r="T968" i="13"/>
  <c r="T967" i="13"/>
  <c r="T966" i="13"/>
  <c r="T965" i="13"/>
  <c r="T964" i="13"/>
  <c r="T963" i="13"/>
  <c r="T962" i="13"/>
  <c r="T961" i="13"/>
  <c r="T960" i="13"/>
  <c r="T959" i="13"/>
  <c r="T958" i="13"/>
  <c r="T957" i="13"/>
  <c r="T956" i="13"/>
  <c r="T955" i="13"/>
  <c r="T954" i="13"/>
  <c r="T953" i="13"/>
  <c r="T1049" i="12"/>
  <c r="T1048" i="12"/>
  <c r="T1047" i="12"/>
  <c r="T1046" i="12"/>
  <c r="T1045" i="12"/>
  <c r="T1044" i="12"/>
  <c r="T1043" i="12"/>
  <c r="T1042" i="12"/>
  <c r="T1041" i="12"/>
  <c r="T1040" i="12"/>
  <c r="T1039" i="12"/>
  <c r="T1038" i="12"/>
  <c r="T1037" i="12"/>
  <c r="T1035" i="12"/>
  <c r="T1034" i="12"/>
  <c r="T1033" i="12"/>
  <c r="T1032" i="12"/>
  <c r="T1031" i="12"/>
  <c r="T1030" i="12"/>
  <c r="T1029" i="12"/>
  <c r="T1028" i="12"/>
  <c r="T1027" i="12"/>
  <c r="T1026" i="12"/>
  <c r="T1025" i="12"/>
  <c r="T1024" i="12"/>
  <c r="T1023" i="12"/>
  <c r="T1022" i="12"/>
  <c r="T1021" i="12"/>
  <c r="T1020" i="12"/>
  <c r="T1019" i="12"/>
  <c r="T1018" i="12"/>
  <c r="T1017" i="12"/>
  <c r="T1016" i="12"/>
  <c r="T1015" i="12"/>
  <c r="T1014" i="12"/>
  <c r="T1013" i="12"/>
  <c r="T1012" i="12"/>
  <c r="T1011" i="12"/>
  <c r="T1010" i="12"/>
  <c r="T1009" i="12"/>
  <c r="T1008" i="12"/>
  <c r="T1007" i="12"/>
  <c r="T1006" i="12"/>
  <c r="T1005" i="12"/>
  <c r="T1004" i="12"/>
  <c r="T1003" i="12"/>
  <c r="T1002" i="12"/>
  <c r="T1001" i="12"/>
  <c r="T1000" i="12"/>
  <c r="T999" i="12"/>
  <c r="T998" i="12"/>
  <c r="T997" i="12"/>
  <c r="T996" i="12"/>
  <c r="T995" i="12"/>
  <c r="T994" i="12"/>
  <c r="T993" i="12"/>
  <c r="T992" i="12"/>
  <c r="T991" i="12"/>
  <c r="T990" i="12"/>
  <c r="T989" i="12"/>
  <c r="T988" i="12"/>
  <c r="T987" i="12"/>
  <c r="T986" i="12"/>
  <c r="T985" i="12"/>
  <c r="T984" i="12"/>
  <c r="T983" i="12"/>
  <c r="T982" i="12"/>
  <c r="T981" i="12"/>
  <c r="T980" i="12"/>
  <c r="T979" i="12"/>
  <c r="T978" i="12"/>
  <c r="T977" i="12"/>
  <c r="T976" i="12"/>
  <c r="T975" i="12"/>
  <c r="T974" i="12"/>
  <c r="T973" i="12"/>
  <c r="T972" i="12"/>
  <c r="T971" i="12"/>
  <c r="T970" i="12"/>
  <c r="T969" i="12"/>
  <c r="T968" i="12"/>
  <c r="T967" i="12"/>
  <c r="T966" i="12"/>
  <c r="T965" i="12"/>
  <c r="T964" i="12"/>
  <c r="T963" i="12"/>
  <c r="T962" i="12"/>
  <c r="T961" i="12"/>
  <c r="T960" i="12"/>
  <c r="T959" i="12"/>
  <c r="T958" i="12"/>
  <c r="T957" i="12"/>
  <c r="T956" i="12"/>
  <c r="T955" i="12"/>
  <c r="T954" i="12"/>
  <c r="T953" i="12"/>
  <c r="T1049" i="11"/>
  <c r="T1048" i="11"/>
  <c r="T1047" i="11"/>
  <c r="T1046" i="11"/>
  <c r="T1045" i="11"/>
  <c r="T1044" i="11"/>
  <c r="T1043" i="11"/>
  <c r="T1042" i="11"/>
  <c r="T1041" i="11"/>
  <c r="T1040" i="11"/>
  <c r="T1039" i="11"/>
  <c r="T1038" i="11"/>
  <c r="T1037" i="11"/>
  <c r="T1035" i="11"/>
  <c r="T1034" i="11"/>
  <c r="T1033" i="11"/>
  <c r="T1032" i="11"/>
  <c r="T1031" i="11"/>
  <c r="T1030" i="11"/>
  <c r="T1029" i="11"/>
  <c r="T1028" i="11"/>
  <c r="T1027" i="11"/>
  <c r="T1026" i="11"/>
  <c r="T1025" i="11"/>
  <c r="T1024" i="11"/>
  <c r="T1023" i="11"/>
  <c r="T1022" i="11"/>
  <c r="T1021" i="11"/>
  <c r="T1020" i="11"/>
  <c r="T1019" i="11"/>
  <c r="T1018" i="11"/>
  <c r="T1017" i="11"/>
  <c r="T1016" i="11"/>
  <c r="T1015" i="11"/>
  <c r="T1014" i="11"/>
  <c r="T1013" i="11"/>
  <c r="T1012" i="11"/>
  <c r="T1011" i="11"/>
  <c r="T1010" i="11"/>
  <c r="T1009" i="11"/>
  <c r="T1008" i="11"/>
  <c r="T1007" i="11"/>
  <c r="T1006" i="11"/>
  <c r="T1005" i="11"/>
  <c r="T1004" i="11"/>
  <c r="T1003" i="11"/>
  <c r="T1002" i="11"/>
  <c r="T1001" i="11"/>
  <c r="T1000" i="11"/>
  <c r="T999" i="11"/>
  <c r="T998" i="11"/>
  <c r="T997" i="11"/>
  <c r="T996" i="11"/>
  <c r="T995" i="11"/>
  <c r="T994" i="11"/>
  <c r="T993" i="11"/>
  <c r="T992" i="11"/>
  <c r="T991" i="11"/>
  <c r="T990" i="11"/>
  <c r="T989" i="11"/>
  <c r="T988" i="11"/>
  <c r="T987" i="11"/>
  <c r="T986" i="11"/>
  <c r="T985" i="11"/>
  <c r="T984" i="11"/>
  <c r="T983" i="11"/>
  <c r="T982" i="11"/>
  <c r="T981" i="11"/>
  <c r="T980" i="11"/>
  <c r="T979" i="11"/>
  <c r="T978" i="11"/>
  <c r="T977" i="11"/>
  <c r="T976" i="11"/>
  <c r="T975" i="11"/>
  <c r="T974" i="11"/>
  <c r="T973" i="11"/>
  <c r="T972" i="11"/>
  <c r="T971" i="11"/>
  <c r="T970" i="11"/>
  <c r="T969" i="11"/>
  <c r="T968" i="11"/>
  <c r="T967" i="11"/>
  <c r="T966" i="11"/>
  <c r="T965" i="11"/>
  <c r="T964" i="11"/>
  <c r="T963" i="11"/>
  <c r="T962" i="11"/>
  <c r="T961" i="11"/>
  <c r="T960" i="11"/>
  <c r="T959" i="11"/>
  <c r="T958" i="11"/>
  <c r="T957" i="11"/>
  <c r="T956" i="11"/>
  <c r="T955" i="11"/>
  <c r="T954" i="11"/>
  <c r="T953" i="11"/>
  <c r="T1049" i="21"/>
  <c r="T1048" i="21"/>
  <c r="T1047" i="21"/>
  <c r="T1046" i="21"/>
  <c r="T1045" i="21"/>
  <c r="T1044" i="21"/>
  <c r="T1043" i="21"/>
  <c r="T1042" i="21"/>
  <c r="T1041" i="21"/>
  <c r="T1040" i="21"/>
  <c r="T1039" i="21"/>
  <c r="T1038" i="21"/>
  <c r="T1037" i="21"/>
  <c r="T1035" i="21"/>
  <c r="T1034" i="21"/>
  <c r="T1033" i="21"/>
  <c r="T1032" i="21"/>
  <c r="T1031" i="21"/>
  <c r="T1030" i="21"/>
  <c r="T1029" i="21"/>
  <c r="T1028" i="21"/>
  <c r="T1027" i="21"/>
  <c r="T1026" i="21"/>
  <c r="T1025" i="21"/>
  <c r="T1024" i="21"/>
  <c r="T1023" i="21"/>
  <c r="T1022" i="21"/>
  <c r="T1021" i="21"/>
  <c r="T1020" i="21"/>
  <c r="T1019" i="21"/>
  <c r="T1018" i="21"/>
  <c r="T1017" i="21"/>
  <c r="T1016" i="21"/>
  <c r="T1015" i="21"/>
  <c r="T1014" i="21"/>
  <c r="T1013" i="21"/>
  <c r="T1012" i="21"/>
  <c r="T1011" i="21"/>
  <c r="T1010" i="21"/>
  <c r="T1009" i="21"/>
  <c r="T1008" i="21"/>
  <c r="T1007" i="21"/>
  <c r="T1006" i="21"/>
  <c r="T1005" i="21"/>
  <c r="T1004" i="21"/>
  <c r="T1003" i="21"/>
  <c r="T1002" i="21"/>
  <c r="T1001" i="21"/>
  <c r="T1000" i="21"/>
  <c r="T999" i="21"/>
  <c r="T998" i="21"/>
  <c r="T997" i="21"/>
  <c r="T996" i="21"/>
  <c r="T995" i="21"/>
  <c r="T994" i="21"/>
  <c r="T993" i="21"/>
  <c r="T992" i="21"/>
  <c r="T991" i="21"/>
  <c r="T990" i="21"/>
  <c r="T989" i="21"/>
  <c r="T988" i="21"/>
  <c r="T987" i="21"/>
  <c r="T986" i="21"/>
  <c r="T985" i="21"/>
  <c r="T984" i="21"/>
  <c r="T983" i="21"/>
  <c r="T982" i="21"/>
  <c r="T981" i="21"/>
  <c r="T980" i="21"/>
  <c r="T979" i="21"/>
  <c r="T978" i="21"/>
  <c r="T977" i="21"/>
  <c r="T976" i="21"/>
  <c r="T975" i="21"/>
  <c r="T974" i="21"/>
  <c r="T973" i="21"/>
  <c r="T972" i="21"/>
  <c r="T971" i="21"/>
  <c r="T970" i="21"/>
  <c r="T969" i="21"/>
  <c r="T968" i="21"/>
  <c r="T967" i="21"/>
  <c r="T966" i="21"/>
  <c r="T965" i="21"/>
  <c r="T964" i="21"/>
  <c r="T963" i="21"/>
  <c r="T962" i="21"/>
  <c r="T961" i="21"/>
  <c r="T960" i="21"/>
  <c r="T959" i="21"/>
  <c r="T958" i="21"/>
  <c r="T957" i="21"/>
  <c r="T956" i="21"/>
  <c r="T955" i="21"/>
  <c r="T954" i="21"/>
  <c r="T953" i="21"/>
  <c r="T1049" i="9"/>
  <c r="T1048" i="9"/>
  <c r="T1047" i="9"/>
  <c r="T1046" i="9"/>
  <c r="T1045" i="9"/>
  <c r="T1044" i="9"/>
  <c r="T1043" i="9"/>
  <c r="T1042" i="9"/>
  <c r="T1041" i="9"/>
  <c r="T1040" i="9"/>
  <c r="T1039" i="9"/>
  <c r="T1038" i="9"/>
  <c r="T1037" i="9"/>
  <c r="T1035" i="9"/>
  <c r="T1034" i="9"/>
  <c r="T1033" i="9"/>
  <c r="T1032" i="9"/>
  <c r="T1031" i="9"/>
  <c r="T1030" i="9"/>
  <c r="T1029" i="9"/>
  <c r="T1028" i="9"/>
  <c r="T1027" i="9"/>
  <c r="T1026" i="9"/>
  <c r="T1025" i="9"/>
  <c r="T1024" i="9"/>
  <c r="T1023" i="9"/>
  <c r="T1022" i="9"/>
  <c r="T1021" i="9"/>
  <c r="T1020" i="9"/>
  <c r="T1019" i="9"/>
  <c r="T1018" i="9"/>
  <c r="T1017" i="9"/>
  <c r="T1016" i="9"/>
  <c r="T1015" i="9"/>
  <c r="T1014" i="9"/>
  <c r="T1013" i="9"/>
  <c r="T1012" i="9"/>
  <c r="T1011" i="9"/>
  <c r="T1010" i="9"/>
  <c r="T1009" i="9"/>
  <c r="T1008" i="9"/>
  <c r="T1007" i="9"/>
  <c r="T1006" i="9"/>
  <c r="T1005" i="9"/>
  <c r="T1004" i="9"/>
  <c r="T1003" i="9"/>
  <c r="T1002" i="9"/>
  <c r="T1001" i="9"/>
  <c r="T1000" i="9"/>
  <c r="T999" i="9"/>
  <c r="T998" i="9"/>
  <c r="T997" i="9"/>
  <c r="T996" i="9"/>
  <c r="T995" i="9"/>
  <c r="T994" i="9"/>
  <c r="T993" i="9"/>
  <c r="T992" i="9"/>
  <c r="T991" i="9"/>
  <c r="T990" i="9"/>
  <c r="T989" i="9"/>
  <c r="T988" i="9"/>
  <c r="T987" i="9"/>
  <c r="T986" i="9"/>
  <c r="T985" i="9"/>
  <c r="T984" i="9"/>
  <c r="T983" i="9"/>
  <c r="T982" i="9"/>
  <c r="T981" i="9"/>
  <c r="T980" i="9"/>
  <c r="T979" i="9"/>
  <c r="T978" i="9"/>
  <c r="T977" i="9"/>
  <c r="T976" i="9"/>
  <c r="T975" i="9"/>
  <c r="T974" i="9"/>
  <c r="T973" i="9"/>
  <c r="T972" i="9"/>
  <c r="T971" i="9"/>
  <c r="T970" i="9"/>
  <c r="T969" i="9"/>
  <c r="T968" i="9"/>
  <c r="T967" i="9"/>
  <c r="T966" i="9"/>
  <c r="T965" i="9"/>
  <c r="T964" i="9"/>
  <c r="T963" i="9"/>
  <c r="T962" i="9"/>
  <c r="T961" i="9"/>
  <c r="T960" i="9"/>
  <c r="T959" i="9"/>
  <c r="T958" i="9"/>
  <c r="T957" i="9"/>
  <c r="T956" i="9"/>
  <c r="T955" i="9"/>
  <c r="T954" i="9"/>
  <c r="T953" i="9"/>
  <c r="T952" i="20"/>
  <c r="T952" i="19"/>
  <c r="T952" i="18"/>
  <c r="T952" i="17"/>
  <c r="T952" i="16"/>
  <c r="T952" i="15"/>
  <c r="T952" i="14"/>
  <c r="T952" i="13"/>
  <c r="T952" i="12"/>
  <c r="T952" i="11"/>
  <c r="T952" i="21"/>
  <c r="T952" i="9"/>
  <c r="Q1048" i="20"/>
  <c r="Q1047" i="20"/>
  <c r="Q1046" i="20"/>
  <c r="Q1044" i="20"/>
  <c r="Q1040" i="20"/>
  <c r="Q1037" i="20"/>
  <c r="Q1036" i="20"/>
  <c r="Q1035" i="20"/>
  <c r="Q1034" i="20"/>
  <c r="Q1033" i="20"/>
  <c r="Q1031" i="20"/>
  <c r="Q1029" i="20"/>
  <c r="Q1026" i="20"/>
  <c r="Q1025" i="20"/>
  <c r="Q1024" i="20"/>
  <c r="Q1023" i="20"/>
  <c r="Q1022" i="20"/>
  <c r="Q1021" i="20"/>
  <c r="Q1020" i="20"/>
  <c r="Q1018" i="20"/>
  <c r="Q1017" i="20"/>
  <c r="Q1016" i="20"/>
  <c r="Q1015" i="20"/>
  <c r="Q1014" i="20"/>
  <c r="Q1013" i="20"/>
  <c r="Q1011" i="20"/>
  <c r="Q1010" i="20"/>
  <c r="Q1009" i="20"/>
  <c r="Q1008" i="20"/>
  <c r="Q1007" i="20"/>
  <c r="Q1005" i="20"/>
  <c r="Q1004" i="20"/>
  <c r="Q1003" i="20"/>
  <c r="Q1002" i="20"/>
  <c r="Q1001" i="20"/>
  <c r="Q999" i="20"/>
  <c r="Q998" i="20"/>
  <c r="Q997" i="20"/>
  <c r="Q995" i="20"/>
  <c r="Q994" i="20"/>
  <c r="Q992" i="20"/>
  <c r="Q991" i="20"/>
  <c r="Q987" i="20"/>
  <c r="Q986" i="20"/>
  <c r="Q985" i="20"/>
  <c r="Q983" i="20"/>
  <c r="Q982" i="20"/>
  <c r="Q981" i="20"/>
  <c r="Q980" i="20"/>
  <c r="Q977" i="20"/>
  <c r="Q976" i="20"/>
  <c r="Q974" i="20"/>
  <c r="Q972" i="20"/>
  <c r="Q970" i="20"/>
  <c r="Q969" i="20"/>
  <c r="Q968" i="20"/>
  <c r="Q967" i="20"/>
  <c r="Q966" i="20"/>
  <c r="Q964" i="20"/>
  <c r="Q963" i="20"/>
  <c r="Q962" i="20"/>
  <c r="Q961" i="20"/>
  <c r="Q960" i="20"/>
  <c r="Q959" i="20"/>
  <c r="Q958" i="20"/>
  <c r="Q957" i="20"/>
  <c r="Q956" i="20"/>
  <c r="Q955" i="20"/>
  <c r="Q954" i="20"/>
  <c r="Q953" i="20"/>
  <c r="Q1048" i="19"/>
  <c r="Q1047" i="19"/>
  <c r="Q1046" i="19"/>
  <c r="Q1044" i="19"/>
  <c r="Q1040" i="19"/>
  <c r="Q1037" i="19"/>
  <c r="Q1036" i="19"/>
  <c r="Q1035" i="19"/>
  <c r="Q1034" i="19"/>
  <c r="Q1033" i="19"/>
  <c r="Q1031" i="19"/>
  <c r="Q1029" i="19"/>
  <c r="Q1026" i="19"/>
  <c r="Q1025" i="19"/>
  <c r="Q1024" i="19"/>
  <c r="Q1023" i="19"/>
  <c r="Q1022" i="19"/>
  <c r="Q1021" i="19"/>
  <c r="Q1020" i="19"/>
  <c r="Q1018" i="19"/>
  <c r="Q1017" i="19"/>
  <c r="Q1016" i="19"/>
  <c r="Q1015" i="19"/>
  <c r="Q1014" i="19"/>
  <c r="Q1013" i="19"/>
  <c r="Q1011" i="19"/>
  <c r="Q1010" i="19"/>
  <c r="Q1009" i="19"/>
  <c r="Q1008" i="19"/>
  <c r="Q1007" i="19"/>
  <c r="Q1005" i="19"/>
  <c r="Q1004" i="19"/>
  <c r="Q1003" i="19"/>
  <c r="Q1002" i="19"/>
  <c r="Q1001" i="19"/>
  <c r="Q999" i="19"/>
  <c r="Q998" i="19"/>
  <c r="Q997" i="19"/>
  <c r="Q995" i="19"/>
  <c r="Q994" i="19"/>
  <c r="Q992" i="19"/>
  <c r="Q991" i="19"/>
  <c r="Q987" i="19"/>
  <c r="Q986" i="19"/>
  <c r="Q985" i="19"/>
  <c r="Q983" i="19"/>
  <c r="Q982" i="19"/>
  <c r="Q981" i="19"/>
  <c r="Q980" i="19"/>
  <c r="Q977" i="19"/>
  <c r="Q976" i="19"/>
  <c r="Q974" i="19"/>
  <c r="Q972" i="19"/>
  <c r="Q970" i="19"/>
  <c r="Q969" i="19"/>
  <c r="Q968" i="19"/>
  <c r="Q967" i="19"/>
  <c r="Q966" i="19"/>
  <c r="Q964" i="19"/>
  <c r="Q963" i="19"/>
  <c r="Q962" i="19"/>
  <c r="Q961" i="19"/>
  <c r="Q960" i="19"/>
  <c r="Q959" i="19"/>
  <c r="Q958" i="19"/>
  <c r="Q957" i="19"/>
  <c r="Q956" i="19"/>
  <c r="Q955" i="19"/>
  <c r="Q954" i="19"/>
  <c r="Q953" i="19"/>
  <c r="Q1048" i="18"/>
  <c r="Q1047" i="18"/>
  <c r="Q1046" i="18"/>
  <c r="Q1044" i="18"/>
  <c r="Q1040" i="18"/>
  <c r="Q1037" i="18"/>
  <c r="Q1036" i="18"/>
  <c r="Q1035" i="18"/>
  <c r="Q1034" i="18"/>
  <c r="Q1033" i="18"/>
  <c r="Q1031" i="18"/>
  <c r="Q1029" i="18"/>
  <c r="Q1026" i="18"/>
  <c r="Q1025" i="18"/>
  <c r="Q1024" i="18"/>
  <c r="Q1023" i="18"/>
  <c r="Q1022" i="18"/>
  <c r="Q1021" i="18"/>
  <c r="Q1020" i="18"/>
  <c r="Q1018" i="18"/>
  <c r="Q1017" i="18"/>
  <c r="Q1016" i="18"/>
  <c r="Q1015" i="18"/>
  <c r="Q1014" i="18"/>
  <c r="Q1013" i="18"/>
  <c r="Q1011" i="18"/>
  <c r="Q1010" i="18"/>
  <c r="Q1009" i="18"/>
  <c r="Q1008" i="18"/>
  <c r="Q1007" i="18"/>
  <c r="Q1005" i="18"/>
  <c r="Q1004" i="18"/>
  <c r="Q1003" i="18"/>
  <c r="Q1002" i="18"/>
  <c r="Q1001" i="18"/>
  <c r="Q999" i="18"/>
  <c r="Q998" i="18"/>
  <c r="Q997" i="18"/>
  <c r="Q995" i="18"/>
  <c r="Q994" i="18"/>
  <c r="Q992" i="18"/>
  <c r="Q991" i="18"/>
  <c r="Q987" i="18"/>
  <c r="Q986" i="18"/>
  <c r="Q985" i="18"/>
  <c r="Q983" i="18"/>
  <c r="Q982" i="18"/>
  <c r="Q981" i="18"/>
  <c r="Q980" i="18"/>
  <c r="Q977" i="18"/>
  <c r="Q976" i="18"/>
  <c r="Q974" i="18"/>
  <c r="Q972" i="18"/>
  <c r="Q970" i="18"/>
  <c r="Q969" i="18"/>
  <c r="Q968" i="18"/>
  <c r="Q967" i="18"/>
  <c r="Q966" i="18"/>
  <c r="Q964" i="18"/>
  <c r="Q963" i="18"/>
  <c r="Q962" i="18"/>
  <c r="Q961" i="18"/>
  <c r="Q960" i="18"/>
  <c r="Q959" i="18"/>
  <c r="Q958" i="18"/>
  <c r="Q957" i="18"/>
  <c r="Q956" i="18"/>
  <c r="Q955" i="18"/>
  <c r="Q954" i="18"/>
  <c r="Q953" i="18"/>
  <c r="Q1048" i="17"/>
  <c r="Q1047" i="17"/>
  <c r="Q1046" i="17"/>
  <c r="Q1044" i="17"/>
  <c r="Q1040" i="17"/>
  <c r="Q1037" i="17"/>
  <c r="Q1036" i="17"/>
  <c r="Q1035" i="17"/>
  <c r="Q1034" i="17"/>
  <c r="Q1033" i="17"/>
  <c r="Q1031" i="17"/>
  <c r="Q1029" i="17"/>
  <c r="Q1026" i="17"/>
  <c r="Q1025" i="17"/>
  <c r="Q1024" i="17"/>
  <c r="Q1023" i="17"/>
  <c r="Q1022" i="17"/>
  <c r="Q1021" i="17"/>
  <c r="Q1020" i="17"/>
  <c r="Q1018" i="17"/>
  <c r="Q1017" i="17"/>
  <c r="Q1016" i="17"/>
  <c r="Q1015" i="17"/>
  <c r="Q1014" i="17"/>
  <c r="Q1013" i="17"/>
  <c r="Q1011" i="17"/>
  <c r="Q1010" i="17"/>
  <c r="Q1009" i="17"/>
  <c r="Q1008" i="17"/>
  <c r="Q1007" i="17"/>
  <c r="Q1005" i="17"/>
  <c r="Q1004" i="17"/>
  <c r="Q1003" i="17"/>
  <c r="Q1002" i="17"/>
  <c r="Q1001" i="17"/>
  <c r="Q999" i="17"/>
  <c r="Q998" i="17"/>
  <c r="Q997" i="17"/>
  <c r="Q995" i="17"/>
  <c r="Q994" i="17"/>
  <c r="Q992" i="17"/>
  <c r="Q991" i="17"/>
  <c r="Q987" i="17"/>
  <c r="Q986" i="17"/>
  <c r="Q985" i="17"/>
  <c r="Q983" i="17"/>
  <c r="Q982" i="17"/>
  <c r="Q981" i="17"/>
  <c r="Q980" i="17"/>
  <c r="Q977" i="17"/>
  <c r="Q976" i="17"/>
  <c r="Q974" i="17"/>
  <c r="Q972" i="17"/>
  <c r="Q970" i="17"/>
  <c r="Q969" i="17"/>
  <c r="Q968" i="17"/>
  <c r="Q967" i="17"/>
  <c r="Q966" i="17"/>
  <c r="Q964" i="17"/>
  <c r="Q963" i="17"/>
  <c r="Q962" i="17"/>
  <c r="Q961" i="17"/>
  <c r="Q960" i="17"/>
  <c r="Q959" i="17"/>
  <c r="Q958" i="17"/>
  <c r="Q957" i="17"/>
  <c r="Q956" i="17"/>
  <c r="Q955" i="17"/>
  <c r="Q954" i="17"/>
  <c r="Q953" i="17"/>
  <c r="Q1048" i="16"/>
  <c r="Q1047" i="16"/>
  <c r="Q1046" i="16"/>
  <c r="Q1044" i="16"/>
  <c r="Q1040" i="16"/>
  <c r="Q1037" i="16"/>
  <c r="Q1036" i="16"/>
  <c r="Q1035" i="16"/>
  <c r="Q1034" i="16"/>
  <c r="Q1033" i="16"/>
  <c r="Q1031" i="16"/>
  <c r="Q1029" i="16"/>
  <c r="Q1026" i="16"/>
  <c r="Q1025" i="16"/>
  <c r="Q1024" i="16"/>
  <c r="Q1023" i="16"/>
  <c r="Q1022" i="16"/>
  <c r="Q1021" i="16"/>
  <c r="Q1020" i="16"/>
  <c r="Q1018" i="16"/>
  <c r="Q1017" i="16"/>
  <c r="Q1016" i="16"/>
  <c r="Q1015" i="16"/>
  <c r="Q1014" i="16"/>
  <c r="Q1013" i="16"/>
  <c r="Q1011" i="16"/>
  <c r="Q1010" i="16"/>
  <c r="Q1009" i="16"/>
  <c r="Q1008" i="16"/>
  <c r="Q1007" i="16"/>
  <c r="Q1005" i="16"/>
  <c r="Q1004" i="16"/>
  <c r="Q1003" i="16"/>
  <c r="Q1002" i="16"/>
  <c r="Q1001" i="16"/>
  <c r="Q999" i="16"/>
  <c r="Q998" i="16"/>
  <c r="Q997" i="16"/>
  <c r="Q995" i="16"/>
  <c r="Q994" i="16"/>
  <c r="Q992" i="16"/>
  <c r="Q991" i="16"/>
  <c r="Q987" i="16"/>
  <c r="Q986" i="16"/>
  <c r="Q985" i="16"/>
  <c r="Q983" i="16"/>
  <c r="Q982" i="16"/>
  <c r="Q981" i="16"/>
  <c r="Q980" i="16"/>
  <c r="Q977" i="16"/>
  <c r="Q976" i="16"/>
  <c r="Q974" i="16"/>
  <c r="Q972" i="16"/>
  <c r="Q970" i="16"/>
  <c r="Q969" i="16"/>
  <c r="Q968" i="16"/>
  <c r="Q967" i="16"/>
  <c r="Q966" i="16"/>
  <c r="Q964" i="16"/>
  <c r="Q963" i="16"/>
  <c r="Q962" i="16"/>
  <c r="Q961" i="16"/>
  <c r="Q960" i="16"/>
  <c r="Q959" i="16"/>
  <c r="Q958" i="16"/>
  <c r="Q957" i="16"/>
  <c r="Q956" i="16"/>
  <c r="Q955" i="16"/>
  <c r="Q954" i="16"/>
  <c r="Q953" i="16"/>
  <c r="Q1048" i="15"/>
  <c r="Q1047" i="15"/>
  <c r="Q1046" i="15"/>
  <c r="Q1044" i="15"/>
  <c r="Q1040" i="15"/>
  <c r="Q1037" i="15"/>
  <c r="Q1036" i="15"/>
  <c r="Q1035" i="15"/>
  <c r="Q1034" i="15"/>
  <c r="Q1033" i="15"/>
  <c r="Q1031" i="15"/>
  <c r="Q1029" i="15"/>
  <c r="Q1026" i="15"/>
  <c r="Q1025" i="15"/>
  <c r="Q1024" i="15"/>
  <c r="Q1023" i="15"/>
  <c r="Q1022" i="15"/>
  <c r="Q1021" i="15"/>
  <c r="Q1020" i="15"/>
  <c r="Q1018" i="15"/>
  <c r="Q1017" i="15"/>
  <c r="Q1016" i="15"/>
  <c r="Q1015" i="15"/>
  <c r="Q1014" i="15"/>
  <c r="Q1013" i="15"/>
  <c r="Q1011" i="15"/>
  <c r="Q1010" i="15"/>
  <c r="Q1009" i="15"/>
  <c r="Q1008" i="15"/>
  <c r="Q1007" i="15"/>
  <c r="Q1005" i="15"/>
  <c r="Q1004" i="15"/>
  <c r="Q1003" i="15"/>
  <c r="Q1002" i="15"/>
  <c r="Q1001" i="15"/>
  <c r="Q999" i="15"/>
  <c r="Q998" i="15"/>
  <c r="Q997" i="15"/>
  <c r="Q995" i="15"/>
  <c r="Q994" i="15"/>
  <c r="Q992" i="15"/>
  <c r="Q991" i="15"/>
  <c r="Q987" i="15"/>
  <c r="Q986" i="15"/>
  <c r="Q985" i="15"/>
  <c r="Q983" i="15"/>
  <c r="Q982" i="15"/>
  <c r="Q981" i="15"/>
  <c r="Q980" i="15"/>
  <c r="Q977" i="15"/>
  <c r="Q976" i="15"/>
  <c r="Q974" i="15"/>
  <c r="Q972" i="15"/>
  <c r="Q970" i="15"/>
  <c r="Q969" i="15"/>
  <c r="Q968" i="15"/>
  <c r="Q967" i="15"/>
  <c r="Q966" i="15"/>
  <c r="Q964" i="15"/>
  <c r="Q963" i="15"/>
  <c r="Q962" i="15"/>
  <c r="Q961" i="15"/>
  <c r="Q960" i="15"/>
  <c r="Q959" i="15"/>
  <c r="Q958" i="15"/>
  <c r="Q957" i="15"/>
  <c r="Q956" i="15"/>
  <c r="Q955" i="15"/>
  <c r="Q954" i="15"/>
  <c r="Q953" i="15"/>
  <c r="Q1048" i="14"/>
  <c r="Q1047" i="14"/>
  <c r="Q1046" i="14"/>
  <c r="Q1044" i="14"/>
  <c r="Q1040" i="14"/>
  <c r="Q1037" i="14"/>
  <c r="Q1036" i="14"/>
  <c r="Q1035" i="14"/>
  <c r="Q1034" i="14"/>
  <c r="Q1033" i="14"/>
  <c r="Q1031" i="14"/>
  <c r="Q1029" i="14"/>
  <c r="Q1026" i="14"/>
  <c r="Q1025" i="14"/>
  <c r="Q1024" i="14"/>
  <c r="Q1023" i="14"/>
  <c r="Q1022" i="14"/>
  <c r="Q1021" i="14"/>
  <c r="Q1020" i="14"/>
  <c r="Q1018" i="14"/>
  <c r="Q1017" i="14"/>
  <c r="Q1016" i="14"/>
  <c r="Q1015" i="14"/>
  <c r="Q1014" i="14"/>
  <c r="Q1013" i="14"/>
  <c r="Q1011" i="14"/>
  <c r="Q1010" i="14"/>
  <c r="Q1009" i="14"/>
  <c r="Q1008" i="14"/>
  <c r="Q1007" i="14"/>
  <c r="Q1005" i="14"/>
  <c r="Q1004" i="14"/>
  <c r="Q1003" i="14"/>
  <c r="Q1002" i="14"/>
  <c r="Q1001" i="14"/>
  <c r="Q999" i="14"/>
  <c r="Q998" i="14"/>
  <c r="Q997" i="14"/>
  <c r="Q995" i="14"/>
  <c r="Q994" i="14"/>
  <c r="Q992" i="14"/>
  <c r="Q991" i="14"/>
  <c r="Q987" i="14"/>
  <c r="Q986" i="14"/>
  <c r="Q985" i="14"/>
  <c r="Q983" i="14"/>
  <c r="Q982" i="14"/>
  <c r="Q981" i="14"/>
  <c r="Q980" i="14"/>
  <c r="Q977" i="14"/>
  <c r="Q976" i="14"/>
  <c r="Q974" i="14"/>
  <c r="Q972" i="14"/>
  <c r="Q970" i="14"/>
  <c r="Q969" i="14"/>
  <c r="Q968" i="14"/>
  <c r="Q967" i="14"/>
  <c r="Q966" i="14"/>
  <c r="Q964" i="14"/>
  <c r="Q963" i="14"/>
  <c r="Q962" i="14"/>
  <c r="Q961" i="14"/>
  <c r="Q960" i="14"/>
  <c r="Q959" i="14"/>
  <c r="Q958" i="14"/>
  <c r="Q957" i="14"/>
  <c r="Q956" i="14"/>
  <c r="Q955" i="14"/>
  <c r="Q954" i="14"/>
  <c r="Q953" i="14"/>
  <c r="Q1048" i="13"/>
  <c r="Q1047" i="13"/>
  <c r="Q1046" i="13"/>
  <c r="Q1044" i="13"/>
  <c r="Q1040" i="13"/>
  <c r="Q1037" i="13"/>
  <c r="Q1036" i="13"/>
  <c r="Q1035" i="13"/>
  <c r="Q1034" i="13"/>
  <c r="Q1033" i="13"/>
  <c r="Q1031" i="13"/>
  <c r="Q1029" i="13"/>
  <c r="Q1026" i="13"/>
  <c r="Q1025" i="13"/>
  <c r="Q1024" i="13"/>
  <c r="Q1023" i="13"/>
  <c r="Q1022" i="13"/>
  <c r="Q1021" i="13"/>
  <c r="Q1020" i="13"/>
  <c r="Q1018" i="13"/>
  <c r="Q1017" i="13"/>
  <c r="Q1016" i="13"/>
  <c r="Q1015" i="13"/>
  <c r="Q1014" i="13"/>
  <c r="Q1013" i="13"/>
  <c r="Q1011" i="13"/>
  <c r="Q1010" i="13"/>
  <c r="Q1009" i="13"/>
  <c r="Q1008" i="13"/>
  <c r="Q1007" i="13"/>
  <c r="Q1005" i="13"/>
  <c r="Q1004" i="13"/>
  <c r="Q1003" i="13"/>
  <c r="Q1002" i="13"/>
  <c r="Q1001" i="13"/>
  <c r="Q999" i="13"/>
  <c r="Q998" i="13"/>
  <c r="Q997" i="13"/>
  <c r="Q995" i="13"/>
  <c r="Q994" i="13"/>
  <c r="Q992" i="13"/>
  <c r="Q991" i="13"/>
  <c r="Q987" i="13"/>
  <c r="Q986" i="13"/>
  <c r="Q985" i="13"/>
  <c r="Q983" i="13"/>
  <c r="Q982" i="13"/>
  <c r="Q981" i="13"/>
  <c r="Q980" i="13"/>
  <c r="Q977" i="13"/>
  <c r="Q976" i="13"/>
  <c r="Q974" i="13"/>
  <c r="Q972" i="13"/>
  <c r="Q970" i="13"/>
  <c r="Q969" i="13"/>
  <c r="Q968" i="13"/>
  <c r="Q967" i="13"/>
  <c r="Q966" i="13"/>
  <c r="Q964" i="13"/>
  <c r="Q963" i="13"/>
  <c r="Q962" i="13"/>
  <c r="Q961" i="13"/>
  <c r="Q960" i="13"/>
  <c r="Q959" i="13"/>
  <c r="Q958" i="13"/>
  <c r="Q957" i="13"/>
  <c r="Q956" i="13"/>
  <c r="Q955" i="13"/>
  <c r="Q954" i="13"/>
  <c r="Q953" i="13"/>
  <c r="Q1048" i="12"/>
  <c r="Q1047" i="12"/>
  <c r="Q1046" i="12"/>
  <c r="Q1044" i="12"/>
  <c r="Q1040" i="12"/>
  <c r="Q1037" i="12"/>
  <c r="Q1036" i="12"/>
  <c r="Q1035" i="12"/>
  <c r="Q1034" i="12"/>
  <c r="Q1033" i="12"/>
  <c r="Q1031" i="12"/>
  <c r="Q1029" i="12"/>
  <c r="Q1026" i="12"/>
  <c r="Q1025" i="12"/>
  <c r="Q1024" i="12"/>
  <c r="Q1023" i="12"/>
  <c r="Q1022" i="12"/>
  <c r="Q1021" i="12"/>
  <c r="Q1020" i="12"/>
  <c r="Q1018" i="12"/>
  <c r="Q1017" i="12"/>
  <c r="Q1016" i="12"/>
  <c r="Q1015" i="12"/>
  <c r="Q1014" i="12"/>
  <c r="Q1013" i="12"/>
  <c r="Q1011" i="12"/>
  <c r="Q1010" i="12"/>
  <c r="Q1009" i="12"/>
  <c r="Q1008" i="12"/>
  <c r="Q1007" i="12"/>
  <c r="Q1005" i="12"/>
  <c r="Q1004" i="12"/>
  <c r="Q1003" i="12"/>
  <c r="Q1002" i="12"/>
  <c r="Q1001" i="12"/>
  <c r="Q999" i="12"/>
  <c r="Q998" i="12"/>
  <c r="Q997" i="12"/>
  <c r="Q995" i="12"/>
  <c r="Q994" i="12"/>
  <c r="Q992" i="12"/>
  <c r="Q991" i="12"/>
  <c r="Q987" i="12"/>
  <c r="Q986" i="12"/>
  <c r="Q985" i="12"/>
  <c r="Q983" i="12"/>
  <c r="Q982" i="12"/>
  <c r="Q981" i="12"/>
  <c r="Q980" i="12"/>
  <c r="Q977" i="12"/>
  <c r="Q976" i="12"/>
  <c r="Q974" i="12"/>
  <c r="Q972" i="12"/>
  <c r="Q970" i="12"/>
  <c r="Q969" i="12"/>
  <c r="Q968" i="12"/>
  <c r="Q967" i="12"/>
  <c r="Q966" i="12"/>
  <c r="Q964" i="12"/>
  <c r="Q963" i="12"/>
  <c r="Q962" i="12"/>
  <c r="Q961" i="12"/>
  <c r="Q960" i="12"/>
  <c r="Q959" i="12"/>
  <c r="Q958" i="12"/>
  <c r="Q957" i="12"/>
  <c r="Q956" i="12"/>
  <c r="Q955" i="12"/>
  <c r="Q954" i="12"/>
  <c r="Q953" i="12"/>
  <c r="Q1048" i="11"/>
  <c r="Q1047" i="11"/>
  <c r="Q1046" i="11"/>
  <c r="Q1044" i="11"/>
  <c r="Q1040" i="11"/>
  <c r="Q1037" i="11"/>
  <c r="Q1036" i="11"/>
  <c r="Q1035" i="11"/>
  <c r="Q1034" i="11"/>
  <c r="Q1033" i="11"/>
  <c r="Q1031" i="11"/>
  <c r="Q1029" i="11"/>
  <c r="Q1026" i="11"/>
  <c r="Q1025" i="11"/>
  <c r="Q1024" i="11"/>
  <c r="Q1023" i="11"/>
  <c r="Q1022" i="11"/>
  <c r="Q1021" i="11"/>
  <c r="Q1020" i="11"/>
  <c r="Q1018" i="11"/>
  <c r="Q1017" i="11"/>
  <c r="Q1016" i="11"/>
  <c r="Q1015" i="11"/>
  <c r="Q1014" i="11"/>
  <c r="Q1013" i="11"/>
  <c r="Q1011" i="11"/>
  <c r="Q1010" i="11"/>
  <c r="Q1009" i="11"/>
  <c r="Q1008" i="11"/>
  <c r="Q1007" i="11"/>
  <c r="Q1005" i="11"/>
  <c r="Q1004" i="11"/>
  <c r="Q1003" i="11"/>
  <c r="Q1002" i="11"/>
  <c r="Q1001" i="11"/>
  <c r="Q999" i="11"/>
  <c r="Q998" i="11"/>
  <c r="Q997" i="11"/>
  <c r="Q995" i="11"/>
  <c r="Q994" i="11"/>
  <c r="Q992" i="11"/>
  <c r="Q991" i="11"/>
  <c r="Q987" i="11"/>
  <c r="Q986" i="11"/>
  <c r="Q985" i="11"/>
  <c r="Q983" i="11"/>
  <c r="Q982" i="11"/>
  <c r="Q981" i="11"/>
  <c r="Q980" i="11"/>
  <c r="Q977" i="11"/>
  <c r="Q976" i="11"/>
  <c r="Q974" i="11"/>
  <c r="Q972" i="11"/>
  <c r="Q970" i="11"/>
  <c r="Q969" i="11"/>
  <c r="Q968" i="11"/>
  <c r="Q967" i="11"/>
  <c r="Q966" i="11"/>
  <c r="Q964" i="11"/>
  <c r="Q963" i="11"/>
  <c r="Q962" i="11"/>
  <c r="Q961" i="11"/>
  <c r="Q960" i="11"/>
  <c r="Q959" i="11"/>
  <c r="Q958" i="11"/>
  <c r="Q957" i="11"/>
  <c r="Q956" i="11"/>
  <c r="Q955" i="11"/>
  <c r="Q954" i="11"/>
  <c r="Q953" i="11"/>
  <c r="Q1048" i="21"/>
  <c r="Q1047" i="21"/>
  <c r="Q1046" i="21"/>
  <c r="Q1044" i="21"/>
  <c r="Q1040" i="21"/>
  <c r="Q1037" i="21"/>
  <c r="Q1036" i="21"/>
  <c r="Q1035" i="21"/>
  <c r="Q1034" i="21"/>
  <c r="Q1033" i="21"/>
  <c r="Q1031" i="21"/>
  <c r="Q1029" i="21"/>
  <c r="Q1026" i="21"/>
  <c r="Q1025" i="21"/>
  <c r="Q1024" i="21"/>
  <c r="Q1023" i="21"/>
  <c r="Q1022" i="21"/>
  <c r="Q1021" i="21"/>
  <c r="Q1020" i="21"/>
  <c r="Q1018" i="21"/>
  <c r="Q1017" i="21"/>
  <c r="Q1016" i="21"/>
  <c r="Q1015" i="21"/>
  <c r="Q1014" i="21"/>
  <c r="Q1013" i="21"/>
  <c r="Q1011" i="21"/>
  <c r="Q1010" i="21"/>
  <c r="Q1009" i="21"/>
  <c r="Q1008" i="21"/>
  <c r="Q1007" i="21"/>
  <c r="Q1005" i="21"/>
  <c r="Q1004" i="21"/>
  <c r="Q1003" i="21"/>
  <c r="Q1002" i="21"/>
  <c r="Q1001" i="21"/>
  <c r="Q999" i="21"/>
  <c r="Q998" i="21"/>
  <c r="Q997" i="21"/>
  <c r="Q995" i="21"/>
  <c r="Q994" i="21"/>
  <c r="Q992" i="21"/>
  <c r="Q991" i="21"/>
  <c r="Q987" i="21"/>
  <c r="Q986" i="21"/>
  <c r="Q985" i="21"/>
  <c r="Q983" i="21"/>
  <c r="Q982" i="21"/>
  <c r="Q981" i="21"/>
  <c r="Q980" i="21"/>
  <c r="Q977" i="21"/>
  <c r="Q976" i="21"/>
  <c r="Q974" i="21"/>
  <c r="Q972" i="21"/>
  <c r="Q970" i="21"/>
  <c r="Q969" i="21"/>
  <c r="Q968" i="21"/>
  <c r="Q967" i="21"/>
  <c r="Q966" i="21"/>
  <c r="Q964" i="21"/>
  <c r="Q963" i="21"/>
  <c r="Q962" i="21"/>
  <c r="Q961" i="21"/>
  <c r="Q960" i="21"/>
  <c r="Q959" i="21"/>
  <c r="Q958" i="21"/>
  <c r="Q957" i="21"/>
  <c r="Q956" i="21"/>
  <c r="Q955" i="21"/>
  <c r="Q954" i="21"/>
  <c r="Q953" i="21"/>
  <c r="Q1048" i="9"/>
  <c r="Q1047" i="9"/>
  <c r="Q1046" i="9"/>
  <c r="Q1044" i="9"/>
  <c r="Q1040" i="9"/>
  <c r="Q1037" i="9"/>
  <c r="Q1036" i="9"/>
  <c r="Q1035" i="9"/>
  <c r="Q1034" i="9"/>
  <c r="Q1033" i="9"/>
  <c r="Q1031" i="9"/>
  <c r="Q1029" i="9"/>
  <c r="Q1026" i="9"/>
  <c r="Q1025" i="9"/>
  <c r="Q1024" i="9"/>
  <c r="Q1023" i="9"/>
  <c r="Q1022" i="9"/>
  <c r="Q1021" i="9"/>
  <c r="Q1020" i="9"/>
  <c r="Q1018" i="9"/>
  <c r="Q1017" i="9"/>
  <c r="Q1016" i="9"/>
  <c r="Q1015" i="9"/>
  <c r="Q1014" i="9"/>
  <c r="Q1013" i="9"/>
  <c r="Q1011" i="9"/>
  <c r="Q1010" i="9"/>
  <c r="Q1009" i="9"/>
  <c r="Q1008" i="9"/>
  <c r="Q1007" i="9"/>
  <c r="Q1005" i="9"/>
  <c r="Q1004" i="9"/>
  <c r="Q1003" i="9"/>
  <c r="Q1002" i="9"/>
  <c r="Q1001" i="9"/>
  <c r="Q999" i="9"/>
  <c r="Q998" i="9"/>
  <c r="Q997" i="9"/>
  <c r="Q995" i="9"/>
  <c r="Q994" i="9"/>
  <c r="Q992" i="9"/>
  <c r="Q991" i="9"/>
  <c r="Q987" i="9"/>
  <c r="Q986" i="9"/>
  <c r="Q985" i="9"/>
  <c r="Q983" i="9"/>
  <c r="Q982" i="9"/>
  <c r="Q981" i="9"/>
  <c r="Q980" i="9"/>
  <c r="Q977" i="9"/>
  <c r="Q976" i="9"/>
  <c r="Q974" i="9"/>
  <c r="Q972" i="9"/>
  <c r="Q970" i="9"/>
  <c r="Q969" i="9"/>
  <c r="Q968" i="9"/>
  <c r="Q967" i="9"/>
  <c r="Q966" i="9"/>
  <c r="Q964" i="9"/>
  <c r="Q963" i="9"/>
  <c r="Q962" i="9"/>
  <c r="Q961" i="9"/>
  <c r="Q960" i="9"/>
  <c r="Q959" i="9"/>
  <c r="Q958" i="9"/>
  <c r="Q957" i="9"/>
  <c r="Q956" i="9"/>
  <c r="Q955" i="9"/>
  <c r="Q954" i="9"/>
  <c r="Q953" i="9"/>
  <c r="Q952" i="20"/>
  <c r="Q952" i="19"/>
  <c r="Q952" i="18"/>
  <c r="Q952" i="17"/>
  <c r="Q952" i="16"/>
  <c r="Q952" i="15"/>
  <c r="Q952" i="14"/>
  <c r="Q952" i="13"/>
  <c r="Q952" i="12"/>
  <c r="Q952" i="11"/>
  <c r="Q952" i="21"/>
  <c r="Q952" i="9"/>
  <c r="N958" i="20"/>
  <c r="J958" i="20" s="1"/>
  <c r="N958" i="19"/>
  <c r="N958" i="18"/>
  <c r="N958" i="17"/>
  <c r="N958" i="16"/>
  <c r="J958" i="16" s="1"/>
  <c r="N958" i="15"/>
  <c r="N958" i="14"/>
  <c r="N958" i="13"/>
  <c r="N958" i="12"/>
  <c r="N958" i="11"/>
  <c r="N958" i="21"/>
  <c r="N958" i="9"/>
  <c r="I7" i="19"/>
  <c r="I7" i="18"/>
  <c r="I7" i="17"/>
  <c r="I7" i="16"/>
  <c r="I7" i="15"/>
  <c r="I7" i="14"/>
  <c r="I7" i="13"/>
  <c r="I7" i="12"/>
  <c r="I7" i="11"/>
  <c r="I7" i="21"/>
  <c r="I7" i="20"/>
  <c r="J2" i="23"/>
  <c r="J3" i="23"/>
  <c r="J4" i="23"/>
  <c r="J6" i="23"/>
  <c r="J7" i="23"/>
  <c r="J8" i="23"/>
  <c r="J10" i="23"/>
  <c r="J12" i="23"/>
  <c r="J11" i="23"/>
  <c r="J13" i="23"/>
  <c r="J14" i="23"/>
  <c r="J15" i="23"/>
  <c r="J16" i="23"/>
  <c r="J17" i="23"/>
  <c r="J18" i="23"/>
  <c r="J19" i="23"/>
  <c r="J20" i="23"/>
  <c r="J22" i="23"/>
  <c r="J25" i="23"/>
  <c r="J23" i="23"/>
  <c r="J24" i="23"/>
  <c r="J26" i="23"/>
  <c r="J29" i="23"/>
  <c r="J27" i="23"/>
  <c r="J28" i="23"/>
  <c r="J30" i="23"/>
  <c r="J31" i="23"/>
  <c r="J32" i="23"/>
  <c r="J33" i="23"/>
  <c r="J34" i="23"/>
  <c r="J35" i="23"/>
  <c r="J36" i="23"/>
  <c r="J38" i="23"/>
  <c r="J39" i="23"/>
  <c r="J40" i="23"/>
  <c r="J41" i="23"/>
  <c r="J42" i="23"/>
  <c r="J43" i="23"/>
  <c r="J44" i="23"/>
  <c r="J46" i="23"/>
  <c r="J47" i="23"/>
  <c r="J48" i="23"/>
  <c r="J49" i="23"/>
  <c r="J51" i="23"/>
  <c r="J52" i="23"/>
  <c r="J54" i="23"/>
  <c r="J55" i="23"/>
  <c r="J56" i="23"/>
  <c r="J57" i="23"/>
  <c r="J58" i="23"/>
  <c r="J59" i="23"/>
  <c r="J60" i="23"/>
  <c r="J61" i="23"/>
  <c r="J63" i="23"/>
  <c r="J64" i="23"/>
  <c r="J65" i="23"/>
  <c r="J66" i="23"/>
  <c r="J67" i="23"/>
  <c r="J68" i="23"/>
  <c r="J69" i="23"/>
  <c r="J70" i="23"/>
  <c r="J71" i="23"/>
  <c r="J73" i="23"/>
  <c r="J74" i="23"/>
  <c r="J75" i="23"/>
  <c r="J76" i="23"/>
  <c r="J78" i="23"/>
  <c r="J79" i="23"/>
  <c r="J80" i="23"/>
  <c r="J86" i="23"/>
  <c r="J81" i="23"/>
  <c r="J82" i="23"/>
  <c r="J83" i="23"/>
  <c r="J84" i="23"/>
  <c r="J85" i="23"/>
  <c r="J87" i="23"/>
  <c r="J88" i="23"/>
  <c r="J89" i="23"/>
  <c r="J90" i="23"/>
  <c r="J92" i="23"/>
  <c r="J93" i="23"/>
  <c r="J94" i="23"/>
  <c r="J95" i="23"/>
  <c r="J96" i="23"/>
  <c r="J97" i="23"/>
  <c r="J99" i="23"/>
  <c r="J100" i="23"/>
  <c r="J101" i="23"/>
  <c r="J102" i="23"/>
  <c r="J103" i="23"/>
  <c r="J104" i="23"/>
  <c r="J105" i="23"/>
  <c r="J106" i="23"/>
  <c r="J107" i="23"/>
  <c r="J108" i="23"/>
  <c r="J110" i="23"/>
  <c r="J111" i="23"/>
  <c r="J112" i="23"/>
  <c r="J113" i="23"/>
  <c r="J114" i="23"/>
  <c r="J115" i="23"/>
  <c r="J116" i="23"/>
  <c r="J117" i="23"/>
  <c r="J118" i="23"/>
  <c r="J119" i="23"/>
  <c r="J120" i="23"/>
  <c r="J122" i="23"/>
  <c r="J123" i="23"/>
  <c r="J124" i="23"/>
  <c r="J125" i="23"/>
  <c r="J126" i="23"/>
  <c r="J127" i="23"/>
  <c r="J128" i="23"/>
  <c r="J129" i="23"/>
  <c r="J131" i="23"/>
  <c r="J132" i="23"/>
  <c r="J133" i="23"/>
  <c r="J134" i="23"/>
  <c r="J135" i="23"/>
  <c r="J136" i="23"/>
  <c r="J137" i="23"/>
  <c r="J138" i="23"/>
  <c r="J140" i="23"/>
  <c r="J141" i="23"/>
  <c r="J142" i="23"/>
  <c r="J143" i="23"/>
  <c r="J145" i="23"/>
  <c r="J146" i="23"/>
  <c r="J147" i="23"/>
  <c r="J149" i="23"/>
  <c r="J157" i="23"/>
  <c r="J150" i="23"/>
  <c r="J151" i="23"/>
  <c r="J152" i="23"/>
  <c r="J153" i="23"/>
  <c r="J154" i="23"/>
  <c r="J155" i="23"/>
  <c r="J156" i="23"/>
  <c r="J158" i="23"/>
  <c r="J159" i="23"/>
  <c r="J160" i="23"/>
  <c r="J161" i="23"/>
  <c r="J162" i="23"/>
  <c r="J164" i="23"/>
  <c r="J167" i="23"/>
  <c r="J165" i="23"/>
  <c r="J166" i="23"/>
  <c r="J168" i="23"/>
  <c r="J169" i="23"/>
  <c r="J170" i="23"/>
  <c r="J171" i="23"/>
  <c r="J172" i="23"/>
  <c r="J173" i="23"/>
  <c r="J174" i="23"/>
  <c r="J175" i="23"/>
  <c r="J176" i="23"/>
  <c r="J177" i="23"/>
  <c r="J178" i="23"/>
  <c r="J179" i="23"/>
  <c r="J180" i="23"/>
  <c r="J182" i="23"/>
  <c r="J183" i="23"/>
  <c r="J184" i="23"/>
  <c r="J185" i="23"/>
  <c r="J187" i="23"/>
  <c r="J188" i="23"/>
  <c r="J189" i="23"/>
  <c r="J190" i="23"/>
  <c r="J191" i="23"/>
  <c r="J192" i="23"/>
  <c r="J193" i="23"/>
  <c r="J195" i="23"/>
  <c r="J196" i="23"/>
  <c r="J197" i="23"/>
  <c r="J198" i="23"/>
  <c r="J199" i="23"/>
  <c r="J200" i="23"/>
  <c r="J205" i="23"/>
  <c r="J201" i="23"/>
  <c r="J202" i="23"/>
  <c r="J203" i="23"/>
  <c r="J204" i="23"/>
  <c r="J206" i="23"/>
  <c r="J211" i="23"/>
  <c r="J207" i="23"/>
  <c r="J208" i="23"/>
  <c r="J209" i="23"/>
  <c r="J210" i="23"/>
  <c r="J212" i="23"/>
  <c r="J213" i="23"/>
  <c r="J214" i="23"/>
  <c r="J216" i="23"/>
  <c r="J215" i="23"/>
  <c r="J217" i="23"/>
  <c r="J218" i="23"/>
  <c r="J219" i="23"/>
  <c r="J220" i="23"/>
  <c r="J222" i="23"/>
  <c r="J223" i="23"/>
  <c r="J226" i="23"/>
  <c r="J224" i="23"/>
  <c r="J225" i="23"/>
  <c r="J227" i="23"/>
  <c r="J230" i="23"/>
  <c r="J228" i="23"/>
  <c r="J229" i="23"/>
  <c r="J231" i="23"/>
  <c r="J232" i="23"/>
  <c r="J233" i="23"/>
  <c r="J234" i="23"/>
  <c r="J236" i="23"/>
  <c r="J237" i="23"/>
  <c r="J238" i="23"/>
  <c r="J239" i="23"/>
  <c r="J240" i="23"/>
  <c r="J241" i="23"/>
  <c r="J243" i="23"/>
  <c r="J244" i="23"/>
  <c r="J245" i="23"/>
  <c r="J246" i="23"/>
  <c r="J247" i="23"/>
  <c r="J248" i="23"/>
  <c r="J249" i="23"/>
  <c r="J250" i="23"/>
  <c r="J251" i="23"/>
  <c r="J252" i="23"/>
  <c r="J253" i="23"/>
  <c r="J255" i="23"/>
  <c r="J256" i="23"/>
  <c r="J257" i="23"/>
  <c r="J258" i="23"/>
  <c r="J259" i="23"/>
  <c r="J260" i="23"/>
  <c r="J261" i="23"/>
  <c r="J262" i="23"/>
  <c r="J263" i="23"/>
  <c r="J264" i="23"/>
  <c r="J265" i="23"/>
  <c r="J266" i="23"/>
  <c r="J268" i="23"/>
  <c r="J269" i="23"/>
  <c r="J271" i="23"/>
  <c r="J272" i="23"/>
  <c r="J273" i="23"/>
  <c r="J274" i="23"/>
  <c r="J275" i="23"/>
  <c r="J276" i="23"/>
  <c r="J277" i="23"/>
  <c r="J278" i="23"/>
  <c r="J279" i="23"/>
  <c r="J280" i="23"/>
  <c r="J281" i="23"/>
  <c r="J282" i="23"/>
  <c r="J284" i="23"/>
  <c r="J289" i="23"/>
  <c r="J285" i="23"/>
  <c r="J286" i="23"/>
  <c r="J287" i="23"/>
  <c r="J288" i="23"/>
  <c r="J290" i="23"/>
  <c r="J296" i="23"/>
  <c r="J291" i="23"/>
  <c r="J292" i="23"/>
  <c r="J293" i="23"/>
  <c r="J294" i="23"/>
  <c r="J295" i="23"/>
  <c r="J297" i="23"/>
  <c r="J298" i="23"/>
  <c r="J299" i="23"/>
  <c r="J300" i="23"/>
  <c r="J301" i="23"/>
  <c r="J302" i="23"/>
  <c r="J304" i="23"/>
  <c r="J305" i="23"/>
  <c r="J306" i="23"/>
  <c r="J307" i="23"/>
  <c r="J308" i="23"/>
  <c r="J309" i="23"/>
  <c r="J310" i="23"/>
  <c r="J311" i="23"/>
  <c r="J312" i="23"/>
  <c r="J313" i="23"/>
  <c r="J315" i="23"/>
  <c r="J316" i="23"/>
  <c r="J317" i="23"/>
  <c r="J318" i="23"/>
  <c r="J319" i="23"/>
  <c r="J320" i="23"/>
  <c r="J322" i="23"/>
  <c r="J325" i="23"/>
  <c r="J323" i="23"/>
  <c r="J324" i="23"/>
  <c r="J326" i="23"/>
  <c r="J327" i="23"/>
  <c r="J328" i="23"/>
  <c r="J329" i="23"/>
  <c r="J330" i="23"/>
  <c r="J331" i="23"/>
  <c r="J332" i="23"/>
  <c r="J334" i="23"/>
  <c r="J335" i="23"/>
  <c r="J336" i="23"/>
  <c r="J338" i="23"/>
  <c r="J341" i="23"/>
  <c r="J339" i="23"/>
  <c r="J340" i="23"/>
  <c r="J342" i="23"/>
  <c r="J343" i="23"/>
  <c r="J344" i="23"/>
  <c r="J345" i="23"/>
  <c r="J346" i="23"/>
  <c r="J348" i="23"/>
  <c r="J349" i="23"/>
  <c r="J350" i="23"/>
  <c r="J351" i="23"/>
  <c r="J352" i="23"/>
  <c r="J354" i="23"/>
  <c r="J355" i="23"/>
  <c r="J356" i="23"/>
  <c r="J357" i="23"/>
  <c r="J358" i="23"/>
  <c r="J360" i="23"/>
  <c r="J361" i="23"/>
  <c r="J362" i="23"/>
  <c r="J363" i="23"/>
  <c r="J364" i="23"/>
  <c r="J365" i="23"/>
  <c r="J366" i="23"/>
  <c r="J368" i="23"/>
  <c r="J369" i="23"/>
  <c r="J373" i="23"/>
  <c r="J370" i="23"/>
  <c r="J371" i="23"/>
  <c r="J372" i="23"/>
  <c r="J374" i="23"/>
  <c r="J375" i="23"/>
  <c r="J376" i="23"/>
  <c r="J377" i="23"/>
  <c r="J378" i="23"/>
  <c r="J380" i="23"/>
  <c r="J381" i="23"/>
  <c r="J382" i="23"/>
  <c r="J383" i="23"/>
  <c r="J384" i="23"/>
  <c r="J386" i="23"/>
  <c r="J387" i="23"/>
  <c r="J388" i="23"/>
  <c r="J389" i="23"/>
  <c r="J390" i="23"/>
  <c r="J392" i="23"/>
  <c r="J395" i="23"/>
  <c r="J393" i="23"/>
  <c r="J394" i="23"/>
  <c r="J396" i="23"/>
  <c r="J398" i="23"/>
  <c r="J397" i="23"/>
  <c r="J399" i="23"/>
  <c r="J403" i="23"/>
  <c r="J400" i="23"/>
  <c r="J401" i="23"/>
  <c r="J402" i="23"/>
  <c r="J404" i="23"/>
  <c r="J405" i="23"/>
  <c r="J406" i="23"/>
  <c r="J407" i="23"/>
  <c r="J408" i="23"/>
  <c r="J409" i="23"/>
  <c r="J410" i="23"/>
  <c r="J411" i="23"/>
  <c r="J413" i="23"/>
  <c r="J414" i="23"/>
  <c r="J415" i="23"/>
  <c r="J416" i="23"/>
  <c r="J418" i="23"/>
  <c r="J421" i="23"/>
  <c r="J419" i="23"/>
  <c r="J420" i="23"/>
  <c r="J422" i="23"/>
  <c r="J423" i="23"/>
  <c r="J424" i="23"/>
  <c r="J425" i="23"/>
  <c r="J427" i="23"/>
  <c r="J429" i="23"/>
  <c r="J428" i="23"/>
  <c r="J430" i="23"/>
  <c r="J431" i="23"/>
  <c r="J432" i="23"/>
  <c r="J434" i="23"/>
  <c r="J438" i="23"/>
  <c r="J435" i="23"/>
  <c r="J436" i="23"/>
  <c r="J437" i="23"/>
  <c r="J439" i="23"/>
  <c r="J449" i="23"/>
  <c r="J440" i="23"/>
  <c r="J441" i="23"/>
  <c r="J442" i="23"/>
  <c r="J443" i="23"/>
  <c r="J444" i="23"/>
  <c r="J445" i="23"/>
  <c r="J446" i="23"/>
  <c r="J447" i="23"/>
  <c r="J448" i="23"/>
  <c r="J450" i="23"/>
  <c r="J451" i="23"/>
  <c r="J452" i="23"/>
  <c r="J453" i="23"/>
  <c r="J454" i="23"/>
  <c r="J455" i="23"/>
  <c r="J456" i="23"/>
  <c r="J458" i="23"/>
  <c r="J459" i="23"/>
  <c r="J460" i="23"/>
  <c r="J461" i="23"/>
  <c r="J462" i="23"/>
  <c r="J463" i="23"/>
  <c r="J464" i="23"/>
  <c r="J466" i="23"/>
  <c r="J467" i="23"/>
  <c r="J468" i="23"/>
  <c r="J469" i="23"/>
  <c r="J471" i="23"/>
  <c r="J472" i="23"/>
  <c r="J473" i="23"/>
  <c r="J475" i="23"/>
  <c r="J481" i="23"/>
  <c r="J476" i="23"/>
  <c r="J477" i="23"/>
  <c r="J478" i="23"/>
  <c r="J479" i="23"/>
  <c r="J480" i="23"/>
  <c r="J482" i="23"/>
  <c r="J483" i="23"/>
  <c r="J484" i="23"/>
  <c r="J485" i="23"/>
  <c r="J487" i="23"/>
  <c r="J486" i="23"/>
  <c r="J488" i="23"/>
  <c r="J489" i="23"/>
  <c r="J490" i="23"/>
  <c r="J491" i="23"/>
  <c r="J493" i="23"/>
  <c r="J494" i="23"/>
  <c r="J495" i="23"/>
  <c r="J496" i="23"/>
  <c r="J497" i="23"/>
  <c r="J498" i="23"/>
  <c r="J500" i="23"/>
  <c r="J501" i="23"/>
  <c r="J502" i="23"/>
  <c r="J504" i="23"/>
  <c r="J505" i="23"/>
  <c r="J506" i="23"/>
  <c r="J507" i="23"/>
  <c r="J508" i="23"/>
  <c r="J509" i="23"/>
  <c r="J511" i="23"/>
  <c r="J512" i="23"/>
  <c r="J513" i="23"/>
  <c r="J514" i="23"/>
  <c r="J515" i="23"/>
  <c r="J516" i="23"/>
  <c r="J517" i="23"/>
  <c r="J518" i="23"/>
  <c r="J520" i="23"/>
  <c r="J521" i="23"/>
  <c r="J522" i="23"/>
  <c r="J523" i="23"/>
  <c r="J524" i="23"/>
  <c r="J525" i="23"/>
  <c r="J526" i="23"/>
  <c r="J528" i="23"/>
  <c r="J529" i="23"/>
  <c r="J530" i="23"/>
  <c r="J532" i="23"/>
  <c r="J533" i="23"/>
  <c r="J534" i="23"/>
  <c r="J535" i="23"/>
  <c r="J536" i="23"/>
  <c r="J538" i="23"/>
  <c r="J539" i="23"/>
  <c r="J540" i="23"/>
  <c r="J541" i="23"/>
  <c r="J542" i="23"/>
  <c r="J543" i="23"/>
  <c r="J544" i="23"/>
  <c r="J545" i="23"/>
  <c r="J547" i="23"/>
  <c r="J548" i="23"/>
  <c r="J549" i="23"/>
  <c r="J552" i="23"/>
  <c r="J550" i="23"/>
  <c r="J551" i="23"/>
  <c r="J553" i="23"/>
  <c r="J554" i="23"/>
  <c r="J555" i="23"/>
  <c r="C106" i="21"/>
  <c r="C106" i="11"/>
  <c r="C106" i="12"/>
  <c r="C106" i="13"/>
  <c r="C106" i="14"/>
  <c r="C106" i="15"/>
  <c r="C106" i="16"/>
  <c r="C106" i="17"/>
  <c r="C106" i="18"/>
  <c r="C106" i="19"/>
  <c r="C106" i="20"/>
  <c r="I7" i="9"/>
  <c r="C106" i="9"/>
  <c r="H17" i="7"/>
  <c r="F13" i="7"/>
  <c r="H18" i="7" s="1"/>
  <c r="G8" i="6"/>
  <c r="D29" i="9" s="1"/>
  <c r="A10" i="6"/>
  <c r="A12" i="6"/>
  <c r="A14" i="6"/>
  <c r="A16" i="6"/>
  <c r="A18" i="6"/>
  <c r="A20" i="6"/>
  <c r="A22" i="6"/>
  <c r="A24" i="6"/>
  <c r="A26" i="6"/>
  <c r="A28" i="6"/>
  <c r="A30" i="6"/>
  <c r="G10" i="6"/>
  <c r="D84" i="20" s="1"/>
  <c r="H10" i="6"/>
  <c r="G12" i="6"/>
  <c r="D63" i="19" s="1"/>
  <c r="H12" i="6"/>
  <c r="H450" i="19" s="1"/>
  <c r="J450" i="19" s="1"/>
  <c r="G14" i="6"/>
  <c r="D39" i="18" s="1"/>
  <c r="H14" i="6"/>
  <c r="G16" i="6"/>
  <c r="H16" i="6"/>
  <c r="H790" i="17" s="1"/>
  <c r="J790" i="17" s="1"/>
  <c r="H619" i="17"/>
  <c r="J619" i="17" s="1"/>
  <c r="G18" i="6"/>
  <c r="H18" i="6"/>
  <c r="H411" i="16" s="1"/>
  <c r="J411" i="16" s="1"/>
  <c r="G20" i="6"/>
  <c r="D32" i="15" s="1"/>
  <c r="H20" i="6"/>
  <c r="H73" i="15" s="1"/>
  <c r="G22" i="6"/>
  <c r="H22" i="6"/>
  <c r="H932" i="14" s="1"/>
  <c r="J932" i="14" s="1"/>
  <c r="G24" i="6"/>
  <c r="H24" i="6"/>
  <c r="G26" i="6"/>
  <c r="D47" i="12" s="1"/>
  <c r="H26" i="6"/>
  <c r="H448" i="12" s="1"/>
  <c r="J448" i="12" s="1"/>
  <c r="G28" i="6"/>
  <c r="D23" i="11"/>
  <c r="H28" i="6"/>
  <c r="G30" i="6"/>
  <c r="D45" i="21"/>
  <c r="H30" i="6"/>
  <c r="H586" i="21"/>
  <c r="J586" i="21"/>
  <c r="B36" i="6"/>
  <c r="J492" i="23"/>
  <c r="H556" i="9"/>
  <c r="J556" i="9" s="1"/>
  <c r="H746" i="9"/>
  <c r="J746" i="9" s="1"/>
  <c r="J148" i="23"/>
  <c r="I711" i="9"/>
  <c r="D43" i="19"/>
  <c r="D9" i="19"/>
  <c r="D44" i="19"/>
  <c r="D52" i="19"/>
  <c r="D88" i="19"/>
  <c r="D26" i="19"/>
  <c r="D41" i="19"/>
  <c r="D55" i="19"/>
  <c r="D76" i="19"/>
  <c r="D37" i="19"/>
  <c r="D30" i="19"/>
  <c r="D72" i="19"/>
  <c r="D56" i="19"/>
  <c r="D74" i="19"/>
  <c r="D77" i="19"/>
  <c r="D47" i="19"/>
  <c r="D20" i="19"/>
  <c r="D75" i="19"/>
  <c r="H325" i="15"/>
  <c r="N325" i="15" s="1"/>
  <c r="I325" i="15" s="1"/>
  <c r="J325" i="15" s="1"/>
  <c r="H705" i="15"/>
  <c r="H465" i="15"/>
  <c r="N465" i="15" s="1"/>
  <c r="I465" i="15" s="1"/>
  <c r="J465" i="15" s="1"/>
  <c r="H159" i="11"/>
  <c r="H904" i="11"/>
  <c r="H864" i="11"/>
  <c r="N864" i="11" s="1"/>
  <c r="I864" i="11" s="1"/>
  <c r="H226" i="11"/>
  <c r="J226" i="11" s="1"/>
  <c r="H256" i="11"/>
  <c r="J256" i="11"/>
  <c r="D13" i="21"/>
  <c r="H121" i="21"/>
  <c r="H858" i="21"/>
  <c r="J858" i="21"/>
  <c r="H543" i="21"/>
  <c r="N543" i="21" s="1"/>
  <c r="I543" i="21" s="1"/>
  <c r="J543" i="21" s="1"/>
  <c r="H152" i="21"/>
  <c r="H581" i="21"/>
  <c r="H703" i="21"/>
  <c r="N703" i="21"/>
  <c r="I703" i="21" s="1"/>
  <c r="H431" i="21"/>
  <c r="N431" i="21" s="1"/>
  <c r="I431" i="21" s="1"/>
  <c r="J431" i="21" s="1"/>
  <c r="H270" i="21"/>
  <c r="J270" i="21"/>
  <c r="H242" i="21"/>
  <c r="J242" i="21"/>
  <c r="H632" i="21"/>
  <c r="J632" i="21" s="1"/>
  <c r="H759" i="21"/>
  <c r="N759" i="21" s="1"/>
  <c r="I759" i="21" s="1"/>
  <c r="H753" i="21"/>
  <c r="H186" i="21"/>
  <c r="J186" i="21" s="1"/>
  <c r="H74" i="21"/>
  <c r="J74" i="21"/>
  <c r="H90" i="21"/>
  <c r="H388" i="21"/>
  <c r="J388" i="21" s="1"/>
  <c r="H729" i="21"/>
  <c r="H853" i="21"/>
  <c r="N853" i="21"/>
  <c r="I853" i="21" s="1"/>
  <c r="H479" i="21"/>
  <c r="H838" i="21"/>
  <c r="J838" i="21" s="1"/>
  <c r="H793" i="21"/>
  <c r="H750" i="21"/>
  <c r="H916" i="21"/>
  <c r="H652" i="21"/>
  <c r="J652" i="21" s="1"/>
  <c r="H75" i="21"/>
  <c r="N75" i="21" s="1"/>
  <c r="I75" i="21" s="1"/>
  <c r="J75" i="21" s="1"/>
  <c r="H804" i="21"/>
  <c r="J804" i="21"/>
  <c r="H215" i="21"/>
  <c r="H288" i="21"/>
  <c r="N288" i="21"/>
  <c r="I288" i="21" s="1"/>
  <c r="J288" i="21" s="1"/>
  <c r="H365" i="21"/>
  <c r="J365" i="21" s="1"/>
  <c r="H268" i="21"/>
  <c r="J268" i="21" s="1"/>
  <c r="H764" i="21"/>
  <c r="H510" i="21"/>
  <c r="Q510" i="21" s="1"/>
  <c r="Q1006" i="21" s="1"/>
  <c r="H762" i="21"/>
  <c r="H402" i="21"/>
  <c r="J402" i="21" s="1"/>
  <c r="H364" i="21"/>
  <c r="H437" i="21"/>
  <c r="J437" i="21" s="1"/>
  <c r="H355" i="21"/>
  <c r="N355" i="21"/>
  <c r="I355" i="21" s="1"/>
  <c r="J355" i="21" s="1"/>
  <c r="H292" i="21"/>
  <c r="H345" i="21"/>
  <c r="H936" i="21"/>
  <c r="J936" i="21"/>
  <c r="H396" i="21"/>
  <c r="H470" i="21"/>
  <c r="J470" i="21" s="1"/>
  <c r="H405" i="21"/>
  <c r="J405" i="21" s="1"/>
  <c r="H604" i="21"/>
  <c r="H692" i="21"/>
  <c r="J692" i="21" s="1"/>
  <c r="H423" i="21"/>
  <c r="H367" i="21"/>
  <c r="J367" i="21" s="1"/>
  <c r="H170" i="21"/>
  <c r="J170" i="21" s="1"/>
  <c r="H772" i="21"/>
  <c r="N772" i="21" s="1"/>
  <c r="I772" i="21" s="1"/>
  <c r="J772" i="21" s="1"/>
  <c r="H258" i="21"/>
  <c r="J258" i="21" s="1"/>
  <c r="H394" i="21"/>
  <c r="H691" i="21"/>
  <c r="H363" i="21"/>
  <c r="J363" i="21" s="1"/>
  <c r="H195" i="21"/>
  <c r="J195" i="21" s="1"/>
  <c r="H880" i="21"/>
  <c r="J880" i="21"/>
  <c r="H141" i="21"/>
  <c r="J141" i="21" s="1"/>
  <c r="H165" i="21"/>
  <c r="N165" i="21" s="1"/>
  <c r="H701" i="21"/>
  <c r="J701" i="21" s="1"/>
  <c r="H944" i="21"/>
  <c r="H322" i="21"/>
  <c r="J322" i="21" s="1"/>
  <c r="H791" i="21"/>
  <c r="H874" i="21"/>
  <c r="J874" i="21" s="1"/>
  <c r="H202" i="21"/>
  <c r="N202" i="21" s="1"/>
  <c r="I202" i="21" s="1"/>
  <c r="H496" i="21"/>
  <c r="H570" i="21"/>
  <c r="J570" i="21" s="1"/>
  <c r="H209" i="21"/>
  <c r="J209" i="21" s="1"/>
  <c r="H344" i="21"/>
  <c r="J344" i="21" s="1"/>
  <c r="H69" i="21"/>
  <c r="H127" i="21"/>
  <c r="H228" i="21"/>
  <c r="J228" i="21" s="1"/>
  <c r="H407" i="21"/>
  <c r="H897" i="21"/>
  <c r="H218" i="21"/>
  <c r="J218" i="21" s="1"/>
  <c r="H709" i="21"/>
  <c r="H583" i="21"/>
  <c r="H354" i="21"/>
  <c r="J354" i="21" s="1"/>
  <c r="H509" i="21"/>
  <c r="N509" i="21" s="1"/>
  <c r="I509" i="21" s="1"/>
  <c r="J509" i="21" s="1"/>
  <c r="H927" i="21"/>
  <c r="H535" i="21"/>
  <c r="N535" i="21" s="1"/>
  <c r="I535" i="21" s="1"/>
  <c r="J535" i="21" s="1"/>
  <c r="H263" i="21"/>
  <c r="H287" i="21"/>
  <c r="J287" i="21" s="1"/>
  <c r="H59" i="21"/>
  <c r="N59" i="21" s="1"/>
  <c r="I59" i="21" s="1"/>
  <c r="J59" i="21" s="1"/>
  <c r="H430" i="21"/>
  <c r="H301" i="21"/>
  <c r="H293" i="21"/>
  <c r="N293" i="21" s="1"/>
  <c r="I293" i="21" s="1"/>
  <c r="J293" i="21" s="1"/>
  <c r="H138" i="21"/>
  <c r="H294" i="21"/>
  <c r="J294" i="21" s="1"/>
  <c r="H805" i="21"/>
  <c r="H310" i="21"/>
  <c r="H435" i="21"/>
  <c r="H18" i="21"/>
  <c r="H653" i="21"/>
  <c r="H800" i="21"/>
  <c r="H587" i="21"/>
  <c r="H466" i="21"/>
  <c r="H719" i="21"/>
  <c r="N719" i="21" s="1"/>
  <c r="I719" i="21" s="1"/>
  <c r="H536" i="21"/>
  <c r="H460" i="21"/>
  <c r="H828" i="21"/>
  <c r="J828" i="21" s="1"/>
  <c r="H654" i="21"/>
  <c r="H34" i="21"/>
  <c r="H711" i="21"/>
  <c r="I711" i="21"/>
  <c r="H19" i="21"/>
  <c r="J19" i="21" s="1"/>
  <c r="H788" i="21"/>
  <c r="J788" i="21" s="1"/>
  <c r="H840" i="21"/>
  <c r="J840" i="21" s="1"/>
  <c r="H664" i="21"/>
  <c r="H728" i="21"/>
  <c r="N728" i="21" s="1"/>
  <c r="I728" i="21" s="1"/>
  <c r="J728" i="21" s="1"/>
  <c r="H947" i="21"/>
  <c r="H625" i="21"/>
  <c r="J625" i="21"/>
  <c r="H718" i="21"/>
  <c r="H902" i="21"/>
  <c r="J902" i="21"/>
  <c r="H254" i="21"/>
  <c r="J254" i="21" s="1"/>
  <c r="H306" i="21"/>
  <c r="N306" i="21" s="1"/>
  <c r="I306" i="21" s="1"/>
  <c r="H499" i="21"/>
  <c r="H683" i="21"/>
  <c r="J683" i="21" s="1"/>
  <c r="H877" i="21"/>
  <c r="H52" i="21"/>
  <c r="J52" i="21" s="1"/>
  <c r="H792" i="21"/>
  <c r="I792" i="21"/>
  <c r="H941" i="21"/>
  <c r="J941" i="21" s="1"/>
  <c r="H922" i="21"/>
  <c r="N922" i="21" s="1"/>
  <c r="I922" i="21" s="1"/>
  <c r="J922" i="21" s="1"/>
  <c r="H555" i="21"/>
  <c r="J555" i="21" s="1"/>
  <c r="H192" i="21"/>
  <c r="J192" i="21" s="1"/>
  <c r="H366" i="11"/>
  <c r="N366" i="11" s="1"/>
  <c r="I366" i="11" s="1"/>
  <c r="H670" i="11"/>
  <c r="N670" i="11" s="1"/>
  <c r="I670" i="11" s="1"/>
  <c r="H233" i="11"/>
  <c r="J233" i="11" s="1"/>
  <c r="H692" i="11"/>
  <c r="J692" i="11" s="1"/>
  <c r="H948" i="11"/>
  <c r="H154" i="11"/>
  <c r="N154" i="11" s="1"/>
  <c r="I154" i="11" s="1"/>
  <c r="H815" i="11"/>
  <c r="N815" i="11" s="1"/>
  <c r="I815" i="11" s="1"/>
  <c r="H127" i="11"/>
  <c r="J127" i="11" s="1"/>
  <c r="H893" i="11"/>
  <c r="J893" i="11" s="1"/>
  <c r="H417" i="11"/>
  <c r="N417" i="11"/>
  <c r="I417" i="11" s="1"/>
  <c r="J417" i="11" s="1"/>
  <c r="H414" i="11"/>
  <c r="J414" i="11" s="1"/>
  <c r="H445" i="11"/>
  <c r="H36" i="11"/>
  <c r="J36" i="11"/>
  <c r="H53" i="11"/>
  <c r="J53" i="11" s="1"/>
  <c r="H613" i="11"/>
  <c r="H911" i="11"/>
  <c r="H813" i="11"/>
  <c r="H684" i="11"/>
  <c r="H913" i="11"/>
  <c r="J913" i="11" s="1"/>
  <c r="H901" i="11"/>
  <c r="J901" i="11" s="1"/>
  <c r="H283" i="11"/>
  <c r="J283" i="11" s="1"/>
  <c r="H210" i="11"/>
  <c r="N210" i="11" s="1"/>
  <c r="I210" i="11" s="1"/>
  <c r="J210" i="11" s="1"/>
  <c r="H472" i="11"/>
  <c r="J472" i="11" s="1"/>
  <c r="H606" i="11"/>
  <c r="J606" i="11" s="1"/>
  <c r="H248" i="11"/>
  <c r="J248" i="11" s="1"/>
  <c r="H172" i="11"/>
  <c r="N172" i="11" s="1"/>
  <c r="I172" i="11" s="1"/>
  <c r="J172" i="11" s="1"/>
  <c r="H918" i="11"/>
  <c r="J918" i="11" s="1"/>
  <c r="H517" i="11"/>
  <c r="J517" i="11" s="1"/>
  <c r="H318" i="11"/>
  <c r="N318" i="11"/>
  <c r="I318" i="11" s="1"/>
  <c r="J318" i="11" s="1"/>
  <c r="H37" i="11"/>
  <c r="J37" i="11" s="1"/>
  <c r="H195" i="11"/>
  <c r="J195" i="11" s="1"/>
  <c r="H673" i="11"/>
  <c r="J673" i="11" s="1"/>
  <c r="H105" i="11"/>
  <c r="H59" i="11"/>
  <c r="H250" i="11"/>
  <c r="H896" i="11"/>
  <c r="J896" i="11" s="1"/>
  <c r="H169" i="11"/>
  <c r="J169" i="11" s="1"/>
  <c r="H176" i="11"/>
  <c r="J176" i="11" s="1"/>
  <c r="H739" i="11"/>
  <c r="H421" i="11"/>
  <c r="J421" i="11" s="1"/>
  <c r="H238" i="11"/>
  <c r="H866" i="11"/>
  <c r="J866" i="11" s="1"/>
  <c r="H32" i="11"/>
  <c r="J32" i="11" s="1"/>
  <c r="H51" i="11"/>
  <c r="H695" i="11"/>
  <c r="N695" i="11" s="1"/>
  <c r="I695" i="11" s="1"/>
  <c r="H44" i="11"/>
  <c r="H78" i="11"/>
  <c r="J78" i="11"/>
  <c r="H648" i="11"/>
  <c r="J648" i="11" s="1"/>
  <c r="H564" i="11"/>
  <c r="H271" i="11"/>
  <c r="J271" i="11" s="1"/>
  <c r="H743" i="11"/>
  <c r="J743" i="11" s="1"/>
  <c r="H189" i="11"/>
  <c r="H415" i="11"/>
  <c r="H345" i="11"/>
  <c r="N345" i="11" s="1"/>
  <c r="I345" i="11" s="1"/>
  <c r="J345" i="11" s="1"/>
  <c r="H182" i="11"/>
  <c r="H422" i="11"/>
  <c r="J422" i="11"/>
  <c r="H263" i="11"/>
  <c r="H581" i="11"/>
  <c r="J581" i="11" s="1"/>
  <c r="H754" i="11"/>
  <c r="H808" i="11"/>
  <c r="J808" i="11"/>
  <c r="H11" i="11"/>
  <c r="J11" i="11" s="1"/>
  <c r="H511" i="11"/>
  <c r="J511" i="11" s="1"/>
  <c r="H270" i="11"/>
  <c r="H242" i="11"/>
  <c r="J242" i="11" s="1"/>
  <c r="H885" i="11"/>
  <c r="H13" i="11"/>
  <c r="H328" i="11"/>
  <c r="J328" i="11" s="1"/>
  <c r="H484" i="11"/>
  <c r="H261" i="11"/>
  <c r="J261" i="11" s="1"/>
  <c r="H427" i="11"/>
  <c r="J427" i="11" s="1"/>
  <c r="H181" i="11"/>
  <c r="J181" i="11" s="1"/>
  <c r="H933" i="11"/>
  <c r="H818" i="11"/>
  <c r="J818" i="11"/>
  <c r="H612" i="11"/>
  <c r="H132" i="11"/>
  <c r="H910" i="11"/>
  <c r="H157" i="11"/>
  <c r="N157" i="11" s="1"/>
  <c r="I157" i="11" s="1"/>
  <c r="J157" i="11" s="1"/>
  <c r="H444" i="11"/>
  <c r="H403" i="11"/>
  <c r="J403" i="11" s="1"/>
  <c r="H697" i="11"/>
  <c r="J697" i="11" s="1"/>
  <c r="H432" i="11"/>
  <c r="H180" i="11"/>
  <c r="N180" i="11"/>
  <c r="I180" i="11" s="1"/>
  <c r="J180" i="11" s="1"/>
  <c r="H258" i="11"/>
  <c r="J258" i="11" s="1"/>
  <c r="H850" i="11"/>
  <c r="J850" i="11"/>
  <c r="H675" i="11"/>
  <c r="J675" i="11" s="1"/>
  <c r="H585" i="11"/>
  <c r="H548" i="11"/>
  <c r="N548" i="11" s="1"/>
  <c r="I548" i="11" s="1"/>
  <c r="J548" i="11" s="1"/>
  <c r="H546" i="11"/>
  <c r="N546" i="11" s="1"/>
  <c r="I546" i="11" s="1"/>
  <c r="H640" i="11"/>
  <c r="J640" i="11" s="1"/>
  <c r="H64" i="11"/>
  <c r="J64" i="11" s="1"/>
  <c r="H453" i="11"/>
  <c r="J453" i="11"/>
  <c r="H273" i="11"/>
  <c r="H845" i="11"/>
  <c r="J845" i="11" s="1"/>
  <c r="H835" i="11"/>
  <c r="H545" i="11"/>
  <c r="H508" i="11"/>
  <c r="N508" i="11" s="1"/>
  <c r="I508" i="11" s="1"/>
  <c r="H156" i="11"/>
  <c r="N156" i="11" s="1"/>
  <c r="H627" i="11"/>
  <c r="N627" i="11" s="1"/>
  <c r="I627" i="11" s="1"/>
  <c r="H624" i="11"/>
  <c r="J624" i="11"/>
  <c r="H892" i="11"/>
  <c r="J892" i="11" s="1"/>
  <c r="H224" i="11"/>
  <c r="J224" i="11" s="1"/>
  <c r="H493" i="11"/>
  <c r="N493" i="11" s="1"/>
  <c r="I493" i="11" s="1"/>
  <c r="H681" i="11"/>
  <c r="J681" i="11" s="1"/>
  <c r="H805" i="11"/>
  <c r="J805" i="11" s="1"/>
  <c r="H351" i="11"/>
  <c r="N351" i="11" s="1"/>
  <c r="I351" i="11" s="1"/>
  <c r="H98" i="11"/>
  <c r="H847" i="11"/>
  <c r="H297" i="11"/>
  <c r="J297" i="11" s="1"/>
  <c r="H212" i="11"/>
  <c r="H806" i="11"/>
  <c r="N806" i="11"/>
  <c r="H725" i="11"/>
  <c r="H494" i="11"/>
  <c r="N494" i="11"/>
  <c r="I494" i="11" s="1"/>
  <c r="H152" i="11"/>
  <c r="J152" i="11" s="1"/>
  <c r="H68" i="11"/>
  <c r="H747" i="11"/>
  <c r="J747" i="11"/>
  <c r="H768" i="11"/>
  <c r="H306" i="11"/>
  <c r="H109" i="11"/>
  <c r="H731" i="11"/>
  <c r="H23" i="11"/>
  <c r="N23" i="11" s="1"/>
  <c r="I23" i="11" s="1"/>
  <c r="H883" i="11"/>
  <c r="J883" i="11" s="1"/>
  <c r="H881" i="11"/>
  <c r="H563" i="11"/>
  <c r="J563" i="11" s="1"/>
  <c r="H537" i="11"/>
  <c r="J537" i="11" s="1"/>
  <c r="H29" i="11"/>
  <c r="H391" i="11"/>
  <c r="J391" i="11" s="1"/>
  <c r="H364" i="11"/>
  <c r="H676" i="11"/>
  <c r="J676" i="11"/>
  <c r="H80" i="11"/>
  <c r="J80" i="11" s="1"/>
  <c r="H327" i="11"/>
  <c r="N327" i="11"/>
  <c r="I327" i="11" s="1"/>
  <c r="J327" i="11" s="1"/>
  <c r="H614" i="11"/>
  <c r="J614" i="11" s="1"/>
  <c r="H854" i="11"/>
  <c r="J854" i="11" s="1"/>
  <c r="H819" i="11"/>
  <c r="J819" i="11" s="1"/>
  <c r="H121" i="11"/>
  <c r="H597" i="11"/>
  <c r="J597" i="11" s="1"/>
  <c r="H535" i="11"/>
  <c r="H861" i="11"/>
  <c r="N861" i="11" s="1"/>
  <c r="I861" i="11" s="1"/>
  <c r="H397" i="11"/>
  <c r="N397" i="11" s="1"/>
  <c r="I397" i="11" s="1"/>
  <c r="H568" i="11"/>
  <c r="H244" i="11"/>
  <c r="H573" i="11"/>
  <c r="J573" i="11" s="1"/>
  <c r="H572" i="11"/>
  <c r="H942" i="11"/>
  <c r="N942" i="11"/>
  <c r="I942" i="11" s="1"/>
  <c r="H26" i="11"/>
  <c r="H596" i="11"/>
  <c r="H672" i="11"/>
  <c r="N672" i="11" s="1"/>
  <c r="I672" i="11" s="1"/>
  <c r="H299" i="11"/>
  <c r="H118" i="11"/>
  <c r="J118" i="11" s="1"/>
  <c r="H557" i="11"/>
  <c r="H826" i="11"/>
  <c r="H52" i="11"/>
  <c r="J52" i="11" s="1"/>
  <c r="H214" i="11"/>
  <c r="H619" i="11"/>
  <c r="J619" i="11" s="1"/>
  <c r="H708" i="11"/>
  <c r="J708" i="11" s="1"/>
  <c r="H307" i="11"/>
  <c r="J307" i="11" s="1"/>
  <c r="H906" i="11"/>
  <c r="Q906" i="11" s="1"/>
  <c r="Q978" i="11" s="1"/>
  <c r="H665" i="11"/>
  <c r="J665" i="11" s="1"/>
  <c r="H204" i="11"/>
  <c r="Q204" i="11" s="1"/>
  <c r="Q1012" i="11" s="1"/>
  <c r="H269" i="11"/>
  <c r="J269" i="11" s="1"/>
  <c r="H469" i="11"/>
  <c r="H943" i="11"/>
  <c r="H715" i="11"/>
  <c r="J715" i="11" s="1"/>
  <c r="H400" i="11"/>
  <c r="J400" i="11" s="1"/>
  <c r="H730" i="11"/>
  <c r="H773" i="11"/>
  <c r="J773" i="11" s="1"/>
  <c r="H700" i="11"/>
  <c r="J700" i="11"/>
  <c r="H540" i="11"/>
  <c r="H522" i="11"/>
  <c r="J522" i="11" s="1"/>
  <c r="H846" i="11"/>
  <c r="H162" i="11"/>
  <c r="H812" i="11"/>
  <c r="J812" i="11" s="1"/>
  <c r="H483" i="11"/>
  <c r="H354" i="11"/>
  <c r="H903" i="11"/>
  <c r="H61" i="11"/>
  <c r="N61" i="11" s="1"/>
  <c r="I61" i="11" s="1"/>
  <c r="J61" i="11" s="1"/>
  <c r="H849" i="11"/>
  <c r="H241" i="11"/>
  <c r="H111" i="11"/>
  <c r="N111" i="11"/>
  <c r="H342" i="11"/>
  <c r="H931" i="11"/>
  <c r="N931" i="11" s="1"/>
  <c r="I931" i="11" s="1"/>
  <c r="H886" i="11"/>
  <c r="N886" i="11" s="1"/>
  <c r="I886" i="11" s="1"/>
  <c r="J886" i="11" s="1"/>
  <c r="H823" i="11"/>
  <c r="N823" i="11" s="1"/>
  <c r="I823" i="11" s="1"/>
  <c r="H928" i="11"/>
  <c r="J928" i="11" s="1"/>
  <c r="H130" i="11"/>
  <c r="H646" i="11"/>
  <c r="H663" i="11"/>
  <c r="N663" i="11" s="1"/>
  <c r="I663" i="11" s="1"/>
  <c r="J663" i="11" s="1"/>
  <c r="D33" i="13"/>
  <c r="D40" i="13"/>
  <c r="D63" i="14"/>
  <c r="H736" i="15"/>
  <c r="N736" i="15" s="1"/>
  <c r="I736" i="15" s="1"/>
  <c r="J736" i="15" s="1"/>
  <c r="H19" i="15"/>
  <c r="J19" i="15" s="1"/>
  <c r="H448" i="15"/>
  <c r="J448" i="15" s="1"/>
  <c r="H34" i="15"/>
  <c r="H347" i="15"/>
  <c r="J347" i="15" s="1"/>
  <c r="H153" i="15"/>
  <c r="N153" i="15" s="1"/>
  <c r="I153" i="15" s="1"/>
  <c r="H31" i="15"/>
  <c r="J31" i="15" s="1"/>
  <c r="H477" i="15"/>
  <c r="N477" i="15" s="1"/>
  <c r="I477" i="15" s="1"/>
  <c r="J477" i="15" s="1"/>
  <c r="H565" i="15"/>
  <c r="N565" i="15" s="1"/>
  <c r="N980" i="15" s="1"/>
  <c r="H237" i="15"/>
  <c r="J237" i="15" s="1"/>
  <c r="H714" i="15"/>
  <c r="N714" i="15" s="1"/>
  <c r="I714" i="15" s="1"/>
  <c r="H851" i="15"/>
  <c r="H196" i="15"/>
  <c r="N196" i="15" s="1"/>
  <c r="I196" i="15" s="1"/>
  <c r="H344" i="15"/>
  <c r="J344" i="15" s="1"/>
  <c r="H570" i="15"/>
  <c r="J570" i="15" s="1"/>
  <c r="H238" i="15"/>
  <c r="H420" i="15"/>
  <c r="J420" i="15" s="1"/>
  <c r="H822" i="15"/>
  <c r="N822" i="15" s="1"/>
  <c r="I822" i="15" s="1"/>
  <c r="J822" i="15" s="1"/>
  <c r="H322" i="15"/>
  <c r="J322" i="15" s="1"/>
  <c r="H824" i="15"/>
  <c r="J824" i="15" s="1"/>
  <c r="H450" i="15"/>
  <c r="J450" i="15" s="1"/>
  <c r="H389" i="15"/>
  <c r="H555" i="15"/>
  <c r="J555" i="15" s="1"/>
  <c r="H231" i="15"/>
  <c r="J231" i="15" s="1"/>
  <c r="H383" i="15"/>
  <c r="H124" i="15"/>
  <c r="H559" i="15"/>
  <c r="N559" i="15" s="1"/>
  <c r="I559" i="15" s="1"/>
  <c r="H866" i="15"/>
  <c r="J866" i="15" s="1"/>
  <c r="H754" i="15"/>
  <c r="N754" i="15" s="1"/>
  <c r="I754" i="15" s="1"/>
  <c r="H376" i="15"/>
  <c r="H664" i="15"/>
  <c r="H409" i="15"/>
  <c r="N409" i="15" s="1"/>
  <c r="I409" i="15" s="1"/>
  <c r="J409" i="15" s="1"/>
  <c r="H554" i="15"/>
  <c r="N554" i="15" s="1"/>
  <c r="I554" i="15" s="1"/>
  <c r="J554" i="15" s="1"/>
  <c r="H67" i="15"/>
  <c r="J67" i="15" s="1"/>
  <c r="H677" i="15"/>
  <c r="H587" i="15"/>
  <c r="H408" i="15"/>
  <c r="J408" i="15" s="1"/>
  <c r="H904" i="15"/>
  <c r="H712" i="15"/>
  <c r="N712" i="15" s="1"/>
  <c r="I712" i="15" s="1"/>
  <c r="J712" i="15" s="1"/>
  <c r="H793" i="15"/>
  <c r="N793" i="15" s="1"/>
  <c r="H208" i="15"/>
  <c r="J208" i="15" s="1"/>
  <c r="H107" i="15"/>
  <c r="N107" i="15" s="1"/>
  <c r="H498" i="15"/>
  <c r="N498" i="15" s="1"/>
  <c r="I498" i="15" s="1"/>
  <c r="H51" i="15"/>
  <c r="N51" i="15" s="1"/>
  <c r="I51" i="15" s="1"/>
  <c r="J51" i="15" s="1"/>
  <c r="H878" i="15"/>
  <c r="J878" i="15" s="1"/>
  <c r="H185" i="15"/>
  <c r="N185" i="15" s="1"/>
  <c r="I185" i="15" s="1"/>
  <c r="H638" i="15"/>
  <c r="J638" i="15" s="1"/>
  <c r="H221" i="15"/>
  <c r="H789" i="15"/>
  <c r="J789" i="15" s="1"/>
  <c r="H658" i="15"/>
  <c r="H447" i="15"/>
  <c r="H209" i="15"/>
  <c r="J209" i="15" s="1"/>
  <c r="H563" i="15"/>
  <c r="J563" i="15" s="1"/>
  <c r="H254" i="15"/>
  <c r="J254" i="15" s="1"/>
  <c r="H589" i="15"/>
  <c r="J589" i="15" s="1"/>
  <c r="H656" i="15"/>
  <c r="N656" i="15" s="1"/>
  <c r="I656" i="15" s="1"/>
  <c r="H552" i="15"/>
  <c r="N552" i="15" s="1"/>
  <c r="I552" i="15" s="1"/>
  <c r="H467" i="15"/>
  <c r="H924" i="15"/>
  <c r="J924" i="15" s="1"/>
  <c r="H768" i="15"/>
  <c r="H256" i="15"/>
  <c r="J256" i="15" s="1"/>
  <c r="H145" i="15"/>
  <c r="N145" i="15" s="1"/>
  <c r="I145" i="15" s="1"/>
  <c r="H273" i="15"/>
  <c r="J273" i="15" s="1"/>
  <c r="H375" i="15"/>
  <c r="N375" i="15" s="1"/>
  <c r="I375" i="15" s="1"/>
  <c r="J375" i="15" s="1"/>
  <c r="H725" i="15"/>
  <c r="H220" i="15"/>
  <c r="J220" i="15" s="1"/>
  <c r="H724" i="15"/>
  <c r="N724" i="15" s="1"/>
  <c r="I724" i="15" s="1"/>
  <c r="J724" i="15" s="1"/>
  <c r="H452" i="15"/>
  <c r="H643" i="15"/>
  <c r="J643" i="15" s="1"/>
  <c r="H746" i="15"/>
  <c r="J746" i="15" s="1"/>
  <c r="H811" i="15"/>
  <c r="H206" i="15"/>
  <c r="H281" i="15"/>
  <c r="J281" i="15" s="1"/>
  <c r="H195" i="15"/>
  <c r="J195" i="15" s="1"/>
  <c r="H229" i="15"/>
  <c r="H156" i="15"/>
  <c r="H531" i="15"/>
  <c r="H74" i="15"/>
  <c r="J74" i="15" s="1"/>
  <c r="H348" i="15"/>
  <c r="N348" i="15" s="1"/>
  <c r="I348" i="15" s="1"/>
  <c r="J348" i="15" s="1"/>
  <c r="H633" i="15"/>
  <c r="J633" i="15" s="1"/>
  <c r="H252" i="15"/>
  <c r="J252" i="15" s="1"/>
  <c r="H167" i="15"/>
  <c r="J167" i="15" s="1"/>
  <c r="H572" i="15"/>
  <c r="H312" i="15"/>
  <c r="J312" i="15" s="1"/>
  <c r="H929" i="15"/>
  <c r="Q929" i="15" s="1"/>
  <c r="Q993" i="15" s="1"/>
  <c r="H83" i="15"/>
  <c r="N83" i="15" s="1"/>
  <c r="I83" i="15" s="1"/>
  <c r="J83" i="15" s="1"/>
  <c r="H268" i="15"/>
  <c r="J268" i="15" s="1"/>
  <c r="H530" i="15"/>
  <c r="H353" i="15"/>
  <c r="J353" i="15" s="1"/>
  <c r="H340" i="15"/>
  <c r="J340" i="15" s="1"/>
  <c r="H884" i="15"/>
  <c r="N884" i="15" s="1"/>
  <c r="I884" i="15" s="1"/>
  <c r="J884" i="15" s="1"/>
  <c r="H951" i="15"/>
  <c r="N951" i="15" s="1"/>
  <c r="H950" i="15"/>
  <c r="J950" i="15" s="1"/>
  <c r="H880" i="15"/>
  <c r="J880" i="15" s="1"/>
  <c r="H56" i="15"/>
  <c r="J56" i="15" s="1"/>
  <c r="H868" i="15"/>
  <c r="J868" i="15" s="1"/>
  <c r="H717" i="15"/>
  <c r="H451" i="15"/>
  <c r="H596" i="15"/>
  <c r="J596" i="15" s="1"/>
  <c r="H438" i="15"/>
  <c r="N438" i="15" s="1"/>
  <c r="I438" i="15" s="1"/>
  <c r="J438" i="15" s="1"/>
  <c r="H832" i="15"/>
  <c r="J832" i="15" s="1"/>
  <c r="H716" i="15"/>
  <c r="J716" i="15" s="1"/>
  <c r="H500" i="15"/>
  <c r="J500" i="15" s="1"/>
  <c r="H634" i="15"/>
  <c r="H87" i="15"/>
  <c r="H434" i="15"/>
  <c r="J434" i="15" s="1"/>
  <c r="H514" i="15"/>
  <c r="N514" i="15" s="1"/>
  <c r="H151" i="15"/>
  <c r="H296" i="15"/>
  <c r="H709" i="15"/>
  <c r="N709" i="15" s="1"/>
  <c r="H113" i="15"/>
  <c r="N113" i="15" s="1"/>
  <c r="I113" i="15" s="1"/>
  <c r="J113" i="15" s="1"/>
  <c r="H364" i="15"/>
  <c r="N364" i="15" s="1"/>
  <c r="I364" i="15" s="1"/>
  <c r="J364" i="15" s="1"/>
  <c r="H817" i="15"/>
  <c r="H755" i="15"/>
  <c r="J755" i="15" s="1"/>
  <c r="H20" i="15"/>
  <c r="N20" i="15" s="1"/>
  <c r="H922" i="15"/>
  <c r="H505" i="15"/>
  <c r="N505" i="15" s="1"/>
  <c r="I505" i="15" s="1"/>
  <c r="J505" i="15" s="1"/>
  <c r="H469" i="15"/>
  <c r="N469" i="15" s="1"/>
  <c r="I469" i="15" s="1"/>
  <c r="H574" i="15"/>
  <c r="N574" i="15" s="1"/>
  <c r="I574" i="15" s="1"/>
  <c r="H809" i="15"/>
  <c r="N809" i="15" s="1"/>
  <c r="I809" i="15" s="1"/>
  <c r="J809" i="15" s="1"/>
  <c r="D27" i="15"/>
  <c r="D24" i="15"/>
  <c r="D83" i="15"/>
  <c r="D21" i="15"/>
  <c r="D26" i="15"/>
  <c r="D30" i="15"/>
  <c r="D57" i="15"/>
  <c r="D89" i="15"/>
  <c r="D43" i="15"/>
  <c r="D45" i="15"/>
  <c r="D33" i="15"/>
  <c r="D31" i="15"/>
  <c r="D10" i="15"/>
  <c r="D40" i="15"/>
  <c r="D94" i="15"/>
  <c r="D16" i="15"/>
  <c r="D68" i="15"/>
  <c r="D75" i="15"/>
  <c r="D66" i="15"/>
  <c r="D95" i="15"/>
  <c r="D71" i="15"/>
  <c r="D11" i="15"/>
  <c r="D34" i="15"/>
  <c r="D101" i="15"/>
  <c r="D17" i="15"/>
  <c r="D88" i="15"/>
  <c r="D38" i="15"/>
  <c r="D72" i="15"/>
  <c r="D87" i="15"/>
  <c r="D102" i="15"/>
  <c r="D70" i="15"/>
  <c r="D52" i="15"/>
  <c r="D80" i="15"/>
  <c r="D67" i="15"/>
  <c r="D74" i="15"/>
  <c r="D47" i="15"/>
  <c r="D82" i="15"/>
  <c r="D12" i="15"/>
  <c r="H941" i="17"/>
  <c r="J941" i="17" s="1"/>
  <c r="H896" i="17"/>
  <c r="J896" i="17" s="1"/>
  <c r="H813" i="17"/>
  <c r="H50" i="17"/>
  <c r="H910" i="17"/>
  <c r="N910" i="17" s="1"/>
  <c r="I910" i="17" s="1"/>
  <c r="J910" i="17" s="1"/>
  <c r="J916" i="21"/>
  <c r="H38" i="12"/>
  <c r="J38" i="12" s="1"/>
  <c r="H785" i="12"/>
  <c r="J785" i="12" s="1"/>
  <c r="H848" i="12"/>
  <c r="N848" i="12" s="1"/>
  <c r="I848" i="12" s="1"/>
  <c r="J848" i="12" s="1"/>
  <c r="H54" i="12"/>
  <c r="J54" i="12" s="1"/>
  <c r="H760" i="12"/>
  <c r="J760" i="12" s="1"/>
  <c r="I711" i="12"/>
  <c r="J163" i="23"/>
  <c r="J144" i="23"/>
  <c r="J139" i="23"/>
  <c r="J130" i="23"/>
  <c r="J121" i="23"/>
  <c r="J109" i="23"/>
  <c r="J546" i="23"/>
  <c r="J499" i="23"/>
  <c r="J470" i="23"/>
  <c r="J77" i="23"/>
  <c r="J235" i="23"/>
  <c r="J353" i="23"/>
  <c r="J45" i="23"/>
  <c r="J474" i="23"/>
  <c r="J321" i="23"/>
  <c r="J53" i="23"/>
  <c r="J417" i="23"/>
  <c r="J221" i="23"/>
  <c r="J21" i="23"/>
  <c r="J367" i="23"/>
  <c r="J98" i="23"/>
  <c r="J50" i="23"/>
  <c r="J303" i="23"/>
  <c r="J186" i="23"/>
  <c r="J72" i="23"/>
  <c r="J556" i="23"/>
  <c r="J359" i="23"/>
  <c r="I711" i="18"/>
  <c r="I711" i="16"/>
  <c r="D32" i="16"/>
  <c r="D102" i="16"/>
  <c r="D14" i="16"/>
  <c r="D79" i="15"/>
  <c r="D91" i="15"/>
  <c r="I711" i="13"/>
  <c r="J314" i="23"/>
  <c r="J805" i="21"/>
  <c r="J718" i="21"/>
  <c r="J270" i="11"/>
  <c r="J435" i="21"/>
  <c r="D14" i="17"/>
  <c r="J527" i="23"/>
  <c r="D19" i="17"/>
  <c r="J531" i="23"/>
  <c r="J457" i="23"/>
  <c r="D27" i="11"/>
  <c r="D19" i="11"/>
  <c r="D97" i="11"/>
  <c r="H489" i="17"/>
  <c r="N489" i="17" s="1"/>
  <c r="I489" i="17" s="1"/>
  <c r="J489" i="17" s="1"/>
  <c r="H15" i="17"/>
  <c r="J15" i="17" s="1"/>
  <c r="H7" i="17"/>
  <c r="J7" i="17" s="1"/>
  <c r="H532" i="17"/>
  <c r="J532" i="17"/>
  <c r="H421" i="17"/>
  <c r="J421" i="17" s="1"/>
  <c r="H367" i="17"/>
  <c r="J367" i="17" s="1"/>
  <c r="J385" i="23"/>
  <c r="J194" i="23"/>
  <c r="H35" i="21"/>
  <c r="J35" i="21"/>
  <c r="H527" i="21"/>
  <c r="H29" i="21"/>
  <c r="H267" i="21"/>
  <c r="J267" i="21" s="1"/>
  <c r="H157" i="21"/>
  <c r="N157" i="21" s="1"/>
  <c r="I157" i="21" s="1"/>
  <c r="H852" i="21"/>
  <c r="J852" i="21"/>
  <c r="J510" i="23"/>
  <c r="J433" i="23"/>
  <c r="J391" i="23"/>
  <c r="J337" i="23"/>
  <c r="J254" i="23"/>
  <c r="J181" i="23"/>
  <c r="J91" i="23"/>
  <c r="J519" i="23"/>
  <c r="J426" i="23"/>
  <c r="J62" i="23"/>
  <c r="H239" i="18"/>
  <c r="N239" i="18" s="1"/>
  <c r="J270" i="23"/>
  <c r="J212" i="11"/>
  <c r="H851" i="21"/>
  <c r="N851" i="21"/>
  <c r="I851" i="21" s="1"/>
  <c r="H602" i="21"/>
  <c r="H94" i="21"/>
  <c r="H425" i="21"/>
  <c r="N425" i="21" s="1"/>
  <c r="I425" i="21" s="1"/>
  <c r="J425" i="21" s="1"/>
  <c r="H440" i="21"/>
  <c r="N440" i="21" s="1"/>
  <c r="I440" i="21" s="1"/>
  <c r="H20" i="21"/>
  <c r="N20" i="21" s="1"/>
  <c r="I20" i="21" s="1"/>
  <c r="H449" i="21"/>
  <c r="H189" i="21"/>
  <c r="J189" i="21" s="1"/>
  <c r="H55" i="21"/>
  <c r="H284" i="21"/>
  <c r="J284" i="21" s="1"/>
  <c r="H413" i="21"/>
  <c r="H125" i="21"/>
  <c r="J125" i="21" s="1"/>
  <c r="H83" i="21"/>
  <c r="J152" i="21"/>
  <c r="H181" i="21"/>
  <c r="J181" i="21"/>
  <c r="H809" i="21"/>
  <c r="N809" i="21" s="1"/>
  <c r="I809" i="21" s="1"/>
  <c r="J809" i="21" s="1"/>
  <c r="H498" i="21"/>
  <c r="H924" i="21"/>
  <c r="J924" i="21" s="1"/>
  <c r="H400" i="21"/>
  <c r="J400" i="21" s="1"/>
  <c r="H608" i="21"/>
  <c r="J608" i="21" s="1"/>
  <c r="H304" i="21"/>
  <c r="J304" i="21"/>
  <c r="H546" i="21"/>
  <c r="H444" i="21"/>
  <c r="N444" i="21" s="1"/>
  <c r="I444" i="21" s="1"/>
  <c r="J444" i="21" s="1"/>
  <c r="H337" i="21"/>
  <c r="H462" i="21"/>
  <c r="N462" i="21" s="1"/>
  <c r="I462" i="21" s="1"/>
  <c r="J462" i="21" s="1"/>
  <c r="H113" i="21"/>
  <c r="H146" i="21"/>
  <c r="J146" i="21" s="1"/>
  <c r="H607" i="21"/>
  <c r="H571" i="21"/>
  <c r="H833" i="21"/>
  <c r="N833" i="21" s="1"/>
  <c r="I833" i="21" s="1"/>
  <c r="H702" i="21"/>
  <c r="J702" i="21" s="1"/>
  <c r="H715" i="21"/>
  <c r="J715" i="21"/>
  <c r="H386" i="21"/>
  <c r="H855" i="21"/>
  <c r="N855" i="21" s="1"/>
  <c r="I855" i="21" s="1"/>
  <c r="H876" i="21"/>
  <c r="N876" i="21"/>
  <c r="I876" i="21" s="1"/>
  <c r="J876" i="21" s="1"/>
  <c r="H162" i="21"/>
  <c r="H468" i="21"/>
  <c r="J468" i="21" s="1"/>
  <c r="H132" i="21"/>
  <c r="H469" i="21"/>
  <c r="N469" i="21"/>
  <c r="I469" i="21" s="1"/>
  <c r="H574" i="21"/>
  <c r="N574" i="21" s="1"/>
  <c r="I574" i="21" s="1"/>
  <c r="J574" i="21" s="1"/>
  <c r="H756" i="21"/>
  <c r="N756" i="21" s="1"/>
  <c r="I756" i="21" s="1"/>
  <c r="H547" i="21"/>
  <c r="J547" i="21" s="1"/>
  <c r="H357" i="21"/>
  <c r="J357" i="21" s="1"/>
  <c r="H323" i="21"/>
  <c r="N323" i="21" s="1"/>
  <c r="I323" i="21" s="1"/>
  <c r="J323" i="21" s="1"/>
  <c r="H410" i="21"/>
  <c r="H252" i="21"/>
  <c r="J252" i="21"/>
  <c r="H841" i="21"/>
  <c r="H670" i="21"/>
  <c r="N670" i="21" s="1"/>
  <c r="I670" i="21" s="1"/>
  <c r="H648" i="21"/>
  <c r="J648" i="21"/>
  <c r="H480" i="21"/>
  <c r="N480" i="21" s="1"/>
  <c r="I480" i="21" s="1"/>
  <c r="H593" i="21"/>
  <c r="J593" i="21" s="1"/>
  <c r="H433" i="21"/>
  <c r="N433" i="21"/>
  <c r="I433" i="21" s="1"/>
  <c r="J433" i="21" s="1"/>
  <c r="H53" i="21"/>
  <c r="J53" i="21"/>
  <c r="H368" i="21"/>
  <c r="N368" i="21" s="1"/>
  <c r="H316" i="21"/>
  <c r="J316" i="21" s="1"/>
  <c r="H51" i="21"/>
  <c r="N51" i="21" s="1"/>
  <c r="H427" i="21"/>
  <c r="J427" i="21" s="1"/>
  <c r="H631" i="21"/>
  <c r="N631" i="21"/>
  <c r="I631" i="21" s="1"/>
  <c r="J631" i="21" s="1"/>
  <c r="H712" i="21"/>
  <c r="N712" i="21"/>
  <c r="I712" i="21" s="1"/>
  <c r="J712" i="21" s="1"/>
  <c r="H744" i="21"/>
  <c r="H694" i="21"/>
  <c r="H111" i="21"/>
  <c r="H185" i="17"/>
  <c r="H513" i="17"/>
  <c r="N513" i="17" s="1"/>
  <c r="I513" i="17" s="1"/>
  <c r="J513" i="17" s="1"/>
  <c r="H667" i="17"/>
  <c r="J667" i="17" s="1"/>
  <c r="H796" i="17"/>
  <c r="J796" i="17" s="1"/>
  <c r="H344" i="17"/>
  <c r="J344" i="17"/>
  <c r="H810" i="14"/>
  <c r="J810" i="14" s="1"/>
  <c r="H748" i="14"/>
  <c r="H825" i="14"/>
  <c r="J825" i="14"/>
  <c r="H907" i="14"/>
  <c r="J907" i="14" s="1"/>
  <c r="H897" i="14"/>
  <c r="H615" i="14"/>
  <c r="H813" i="14"/>
  <c r="H576" i="14"/>
  <c r="N576" i="14" s="1"/>
  <c r="I576" i="14" s="1"/>
  <c r="J576" i="14" s="1"/>
  <c r="H863" i="14"/>
  <c r="J863" i="14" s="1"/>
  <c r="H586" i="14"/>
  <c r="J586" i="14" s="1"/>
  <c r="H178" i="14"/>
  <c r="H747" i="14"/>
  <c r="J747" i="14" s="1"/>
  <c r="H355" i="14"/>
  <c r="H38" i="14"/>
  <c r="J38" i="14" s="1"/>
  <c r="H524" i="14"/>
  <c r="J524" i="14" s="1"/>
  <c r="H11" i="14"/>
  <c r="H467" i="14"/>
  <c r="N467" i="14" s="1"/>
  <c r="I467" i="14" s="1"/>
  <c r="H174" i="14"/>
  <c r="N174" i="14" s="1"/>
  <c r="I174" i="14" s="1"/>
  <c r="J174" i="14" s="1"/>
  <c r="H49" i="14"/>
  <c r="N49" i="14" s="1"/>
  <c r="H553" i="14"/>
  <c r="J553" i="14" s="1"/>
  <c r="H741" i="14"/>
  <c r="J741" i="14" s="1"/>
  <c r="H259" i="14"/>
  <c r="N259" i="14" s="1"/>
  <c r="H854" i="14"/>
  <c r="J854" i="14"/>
  <c r="H490" i="14"/>
  <c r="N490" i="14" s="1"/>
  <c r="H59" i="14"/>
  <c r="H724" i="14"/>
  <c r="N724" i="14" s="1"/>
  <c r="I724" i="14" s="1"/>
  <c r="H627" i="14"/>
  <c r="N627" i="14" s="1"/>
  <c r="I627" i="14" s="1"/>
  <c r="J627" i="14" s="1"/>
  <c r="H580" i="14"/>
  <c r="H251" i="14"/>
  <c r="J251" i="14" s="1"/>
  <c r="H511" i="14"/>
  <c r="H711" i="14"/>
  <c r="H476" i="14"/>
  <c r="N476" i="14" s="1"/>
  <c r="H613" i="14"/>
  <c r="H493" i="14"/>
  <c r="H771" i="14"/>
  <c r="H622" i="14"/>
  <c r="J622" i="14" s="1"/>
  <c r="H94" i="14"/>
  <c r="N94" i="14" s="1"/>
  <c r="H9" i="14"/>
  <c r="J9" i="14" s="1"/>
  <c r="H78" i="14"/>
  <c r="J78" i="14" s="1"/>
  <c r="H268" i="14"/>
  <c r="J268" i="14" s="1"/>
  <c r="H667" i="14"/>
  <c r="J667" i="14" s="1"/>
  <c r="H261" i="14"/>
  <c r="J261" i="14" s="1"/>
  <c r="H736" i="14"/>
  <c r="N736" i="14" s="1"/>
  <c r="I736" i="14" s="1"/>
  <c r="H267" i="14"/>
  <c r="J267" i="14" s="1"/>
  <c r="H662" i="14"/>
  <c r="H809" i="14"/>
  <c r="H661" i="14"/>
  <c r="N661" i="14" s="1"/>
  <c r="I661" i="14" s="1"/>
  <c r="H255" i="14"/>
  <c r="H391" i="14"/>
  <c r="J391" i="14" s="1"/>
  <c r="H739" i="14"/>
  <c r="J739" i="14" s="1"/>
  <c r="H302" i="14"/>
  <c r="H812" i="14"/>
  <c r="N812" i="14" s="1"/>
  <c r="I812" i="14" s="1"/>
  <c r="H894" i="14"/>
  <c r="J894" i="14" s="1"/>
  <c r="H939" i="14"/>
  <c r="J939" i="14" s="1"/>
  <c r="H413" i="14"/>
  <c r="H638" i="14"/>
  <c r="J638" i="14" s="1"/>
  <c r="H386" i="14"/>
  <c r="N386" i="14" s="1"/>
  <c r="I386" i="14" s="1"/>
  <c r="J386" i="14" s="1"/>
  <c r="H497" i="14"/>
  <c r="J497" i="14" s="1"/>
  <c r="H156" i="14"/>
  <c r="H135" i="14"/>
  <c r="H591" i="14"/>
  <c r="H791" i="14"/>
  <c r="H595" i="14"/>
  <c r="J595" i="14" s="1"/>
  <c r="H308" i="14"/>
  <c r="J308" i="14" s="1"/>
  <c r="H296" i="14"/>
  <c r="N296" i="14" s="1"/>
  <c r="H283" i="14"/>
  <c r="J283" i="14" s="1"/>
  <c r="H761" i="14"/>
  <c r="J761" i="14" s="1"/>
  <c r="H415" i="14"/>
  <c r="J415" i="14" s="1"/>
  <c r="H504" i="14"/>
  <c r="N504" i="14" s="1"/>
  <c r="I504" i="14" s="1"/>
  <c r="H732" i="14"/>
  <c r="N732" i="14" s="1"/>
  <c r="H71" i="14"/>
  <c r="J71" i="14" s="1"/>
  <c r="H789" i="14"/>
  <c r="J789" i="14" s="1"/>
  <c r="H126" i="14"/>
  <c r="N126" i="14" s="1"/>
  <c r="I126" i="14" s="1"/>
  <c r="H374" i="14"/>
  <c r="H303" i="14"/>
  <c r="H123" i="14"/>
  <c r="N123" i="14" s="1"/>
  <c r="I123" i="14" s="1"/>
  <c r="J123" i="14" s="1"/>
  <c r="H181" i="14"/>
  <c r="J181" i="14" s="1"/>
  <c r="H359" i="14"/>
  <c r="J359" i="14" s="1"/>
  <c r="H457" i="14"/>
  <c r="H688" i="14"/>
  <c r="J688" i="14" s="1"/>
  <c r="H572" i="14"/>
  <c r="H439" i="14"/>
  <c r="H621" i="14"/>
  <c r="H361" i="14"/>
  <c r="N361" i="14" s="1"/>
  <c r="I361" i="14" s="1"/>
  <c r="H540" i="14"/>
  <c r="H117" i="14"/>
  <c r="N117" i="14" s="1"/>
  <c r="H98" i="14"/>
  <c r="H566" i="14"/>
  <c r="H900" i="14"/>
  <c r="J900" i="14"/>
  <c r="H36" i="14"/>
  <c r="J36" i="14" s="1"/>
  <c r="H473" i="14"/>
  <c r="J473" i="14" s="1"/>
  <c r="H68" i="14"/>
  <c r="H209" i="14"/>
  <c r="J209" i="14" s="1"/>
  <c r="H523" i="14"/>
  <c r="J523" i="14" s="1"/>
  <c r="H943" i="14"/>
  <c r="J943" i="14" s="1"/>
  <c r="H192" i="14"/>
  <c r="J192" i="14"/>
  <c r="H860" i="14"/>
  <c r="H163" i="14"/>
  <c r="J163" i="14" s="1"/>
  <c r="H706" i="14"/>
  <c r="J706" i="14" s="1"/>
  <c r="H896" i="14"/>
  <c r="J896" i="14" s="1"/>
  <c r="H750" i="14"/>
  <c r="N750" i="14" s="1"/>
  <c r="I750" i="14" s="1"/>
  <c r="H122" i="14"/>
  <c r="N122" i="14" s="1"/>
  <c r="I122" i="14" s="1"/>
  <c r="H849" i="14"/>
  <c r="N849" i="14" s="1"/>
  <c r="I849" i="14" s="1"/>
  <c r="J849" i="14" s="1"/>
  <c r="H319" i="14"/>
  <c r="N319" i="14" s="1"/>
  <c r="I319" i="14" s="1"/>
  <c r="J319" i="14" s="1"/>
  <c r="H133" i="14"/>
  <c r="J133" i="14" s="1"/>
  <c r="H248" i="14"/>
  <c r="J248" i="14"/>
  <c r="H121" i="14"/>
  <c r="H236" i="14"/>
  <c r="N236" i="14" s="1"/>
  <c r="I236" i="14" s="1"/>
  <c r="H787" i="14"/>
  <c r="H889" i="14"/>
  <c r="J889" i="14" s="1"/>
  <c r="H18" i="14"/>
  <c r="J18" i="14" s="1"/>
  <c r="H26" i="14"/>
  <c r="H686" i="14"/>
  <c r="N686" i="14" s="1"/>
  <c r="I686" i="14" s="1"/>
  <c r="J686" i="14" s="1"/>
  <c r="H620" i="14"/>
  <c r="J620" i="14" s="1"/>
  <c r="H799" i="14"/>
  <c r="J799" i="14" s="1"/>
  <c r="H884" i="14"/>
  <c r="H53" i="14"/>
  <c r="J53" i="14" s="1"/>
  <c r="H864" i="14"/>
  <c r="N864" i="14" s="1"/>
  <c r="I864" i="14" s="1"/>
  <c r="J864" i="14" s="1"/>
  <c r="H83" i="14"/>
  <c r="H254" i="14"/>
  <c r="J254" i="14" s="1"/>
  <c r="H346" i="14"/>
  <c r="H272" i="14"/>
  <c r="J272" i="14" s="1"/>
  <c r="H96" i="14"/>
  <c r="J96" i="14" s="1"/>
  <c r="H671" i="14"/>
  <c r="N671" i="14"/>
  <c r="I671" i="14" s="1"/>
  <c r="J671" i="14" s="1"/>
  <c r="H846" i="14"/>
  <c r="H607" i="14"/>
  <c r="J607" i="14" s="1"/>
  <c r="H310" i="14"/>
  <c r="H829" i="14"/>
  <c r="N829" i="14" s="1"/>
  <c r="I829" i="14" s="1"/>
  <c r="H204" i="14"/>
  <c r="H428" i="14"/>
  <c r="H349" i="14"/>
  <c r="N349" i="14" s="1"/>
  <c r="I349" i="14" s="1"/>
  <c r="H617" i="14"/>
  <c r="J617" i="14" s="1"/>
  <c r="H157" i="14"/>
  <c r="H822" i="14"/>
  <c r="H764" i="14"/>
  <c r="N764" i="14" s="1"/>
  <c r="I764" i="14" s="1"/>
  <c r="H653" i="14"/>
  <c r="H655" i="14"/>
  <c r="N655" i="14" s="1"/>
  <c r="I655" i="14" s="1"/>
  <c r="H231" i="14"/>
  <c r="J231" i="14" s="1"/>
  <c r="H425" i="14"/>
  <c r="N425" i="14" s="1"/>
  <c r="H808" i="14"/>
  <c r="J808" i="14" s="1"/>
  <c r="H827" i="14"/>
  <c r="J827" i="14" s="1"/>
  <c r="H270" i="14"/>
  <c r="J270" i="14" s="1"/>
  <c r="H501" i="14"/>
  <c r="J501" i="14" s="1"/>
  <c r="H578" i="14"/>
  <c r="H901" i="14"/>
  <c r="J901" i="14" s="1"/>
  <c r="H443" i="14"/>
  <c r="N443" i="14" s="1"/>
  <c r="I443" i="14" s="1"/>
  <c r="J443" i="14" s="1"/>
  <c r="H705" i="14"/>
  <c r="N705" i="14" s="1"/>
  <c r="I705" i="14" s="1"/>
  <c r="H527" i="14"/>
  <c r="J527" i="14" s="1"/>
  <c r="H508" i="14"/>
  <c r="N508" i="14" s="1"/>
  <c r="I508" i="14" s="1"/>
  <c r="H636" i="14"/>
  <c r="J636" i="14" s="1"/>
  <c r="H220" i="14"/>
  <c r="J220" i="14" s="1"/>
  <c r="H911" i="14"/>
  <c r="J911" i="14" s="1"/>
  <c r="H312" i="14"/>
  <c r="J312" i="14" s="1"/>
  <c r="H477" i="14"/>
  <c r="N477" i="14" s="1"/>
  <c r="H479" i="14"/>
  <c r="J479" i="14" s="1"/>
  <c r="H568" i="14"/>
  <c r="N568" i="14" s="1"/>
  <c r="I568" i="14" s="1"/>
  <c r="J568" i="14" s="1"/>
  <c r="H684" i="14"/>
  <c r="H293" i="14"/>
  <c r="H184" i="14"/>
  <c r="J184" i="14" s="1"/>
  <c r="H343" i="14"/>
  <c r="H474" i="14"/>
  <c r="N474" i="14" s="1"/>
  <c r="I474" i="14" s="1"/>
  <c r="H876" i="11"/>
  <c r="N876" i="11" s="1"/>
  <c r="I876" i="11" s="1"/>
  <c r="H562" i="11"/>
  <c r="H28" i="11"/>
  <c r="J28" i="11" s="1"/>
  <c r="H149" i="11"/>
  <c r="J149" i="11"/>
  <c r="H314" i="11"/>
  <c r="D39" i="11"/>
  <c r="D80" i="11"/>
  <c r="D87" i="11"/>
  <c r="D46" i="11"/>
  <c r="H913" i="21"/>
  <c r="J913" i="21" s="1"/>
  <c r="H938" i="21"/>
  <c r="J938" i="21"/>
  <c r="H328" i="21"/>
  <c r="J328" i="21"/>
  <c r="J292" i="21"/>
  <c r="J739" i="11"/>
  <c r="J800" i="21"/>
  <c r="J581" i="21"/>
  <c r="J596" i="11"/>
  <c r="J241" i="11"/>
  <c r="J354" i="11"/>
  <c r="J13" i="11"/>
  <c r="J432" i="11"/>
  <c r="J90" i="21"/>
  <c r="J691" i="21"/>
  <c r="J460" i="21"/>
  <c r="J18" i="21"/>
  <c r="H331" i="20"/>
  <c r="J331" i="20" s="1"/>
  <c r="H650" i="20"/>
  <c r="J650" i="20" s="1"/>
  <c r="H730" i="20"/>
  <c r="N730" i="20" s="1"/>
  <c r="I730" i="20" s="1"/>
  <c r="J730" i="20" s="1"/>
  <c r="H686" i="20"/>
  <c r="H580" i="20"/>
  <c r="H290" i="20"/>
  <c r="J290" i="20" s="1"/>
  <c r="H600" i="20"/>
  <c r="J600" i="20" s="1"/>
  <c r="H947" i="20"/>
  <c r="H396" i="20"/>
  <c r="J396" i="20" s="1"/>
  <c r="H793" i="20"/>
  <c r="H87" i="20"/>
  <c r="Q87" i="20" s="1"/>
  <c r="H931" i="20"/>
  <c r="H649" i="20"/>
  <c r="J649" i="20" s="1"/>
  <c r="H363" i="20"/>
  <c r="J363" i="20" s="1"/>
  <c r="H774" i="20"/>
  <c r="H229" i="20"/>
  <c r="N229" i="20" s="1"/>
  <c r="I229" i="20" s="1"/>
  <c r="H569" i="20"/>
  <c r="N569" i="20" s="1"/>
  <c r="H549" i="20"/>
  <c r="H394" i="20"/>
  <c r="J394" i="20" s="1"/>
  <c r="H891" i="20"/>
  <c r="H363" i="17"/>
  <c r="J363" i="17" s="1"/>
  <c r="H165" i="17"/>
  <c r="H97" i="17"/>
  <c r="N97" i="17" s="1"/>
  <c r="I97" i="17" s="1"/>
  <c r="H817" i="17"/>
  <c r="H518" i="17"/>
  <c r="H57" i="17"/>
  <c r="H940" i="17"/>
  <c r="H665" i="17"/>
  <c r="J665" i="17" s="1"/>
  <c r="H358" i="17"/>
  <c r="J358" i="17" s="1"/>
  <c r="H22" i="17"/>
  <c r="N22" i="17" s="1"/>
  <c r="H48" i="17"/>
  <c r="J48" i="17" s="1"/>
  <c r="H486" i="17"/>
  <c r="H13" i="17"/>
  <c r="J13" i="17" s="1"/>
  <c r="H395" i="17"/>
  <c r="H227" i="17"/>
  <c r="N227" i="17" s="1"/>
  <c r="I227" i="17" s="1"/>
  <c r="H278" i="17"/>
  <c r="J278" i="17" s="1"/>
  <c r="H136" i="17"/>
  <c r="J136" i="17" s="1"/>
  <c r="H721" i="17"/>
  <c r="J721" i="17" s="1"/>
  <c r="H269" i="17"/>
  <c r="J269" i="17" s="1"/>
  <c r="H272" i="17"/>
  <c r="J272" i="17" s="1"/>
  <c r="H157" i="17"/>
  <c r="H338" i="17"/>
  <c r="N338" i="17"/>
  <c r="I338" i="17" s="1"/>
  <c r="J338" i="17" s="1"/>
  <c r="H669" i="17"/>
  <c r="J669" i="17" s="1"/>
  <c r="H55" i="17"/>
  <c r="H381" i="17"/>
  <c r="H207" i="17"/>
  <c r="J207" i="17" s="1"/>
  <c r="H452" i="17"/>
  <c r="H622" i="17"/>
  <c r="J622" i="17"/>
  <c r="H541" i="17"/>
  <c r="N541" i="17" s="1"/>
  <c r="I541" i="17" s="1"/>
  <c r="J541" i="17" s="1"/>
  <c r="H273" i="17"/>
  <c r="J273" i="17" s="1"/>
  <c r="H261" i="17"/>
  <c r="J261" i="17" s="1"/>
  <c r="H175" i="17"/>
  <c r="N175" i="17" s="1"/>
  <c r="H487" i="17"/>
  <c r="H748" i="17"/>
  <c r="H405" i="17"/>
  <c r="J405" i="17" s="1"/>
  <c r="H550" i="17"/>
  <c r="H128" i="17"/>
  <c r="J128" i="17" s="1"/>
  <c r="H113" i="17"/>
  <c r="N113" i="17" s="1"/>
  <c r="I113" i="17" s="1"/>
  <c r="J113" i="17" s="1"/>
  <c r="H336" i="17"/>
  <c r="J336" i="17" s="1"/>
  <c r="H806" i="17"/>
  <c r="N806" i="17"/>
  <c r="H91" i="17"/>
  <c r="Q91" i="17" s="1"/>
  <c r="Q1041" i="17" s="1"/>
  <c r="H870" i="17"/>
  <c r="J870" i="17" s="1"/>
  <c r="H862" i="17"/>
  <c r="H188" i="17"/>
  <c r="J188" i="17" s="1"/>
  <c r="H707" i="17"/>
  <c r="H26" i="17"/>
  <c r="H921" i="17"/>
  <c r="N921" i="17" s="1"/>
  <c r="I921" i="17" s="1"/>
  <c r="J921" i="17" s="1"/>
  <c r="H655" i="17"/>
  <c r="N655" i="17" s="1"/>
  <c r="I655" i="17" s="1"/>
  <c r="J655" i="17" s="1"/>
  <c r="H792" i="17"/>
  <c r="H498" i="17"/>
  <c r="N498" i="17" s="1"/>
  <c r="I498" i="17" s="1"/>
  <c r="H154" i="17"/>
  <c r="N154" i="17" s="1"/>
  <c r="I154" i="17" s="1"/>
  <c r="H716" i="17"/>
  <c r="J716" i="17" s="1"/>
  <c r="H309" i="17"/>
  <c r="N309" i="17" s="1"/>
  <c r="I309" i="17" s="1"/>
  <c r="H260" i="17"/>
  <c r="J260" i="17" s="1"/>
  <c r="H19" i="17"/>
  <c r="J19" i="17" s="1"/>
  <c r="H741" i="17"/>
  <c r="J741" i="17" s="1"/>
  <c r="H335" i="17"/>
  <c r="H759" i="17"/>
  <c r="N759" i="17" s="1"/>
  <c r="I759" i="17" s="1"/>
  <c r="H209" i="17"/>
  <c r="J209" i="17" s="1"/>
  <c r="H732" i="17"/>
  <c r="N732" i="17" s="1"/>
  <c r="I732" i="17" s="1"/>
  <c r="J732" i="17" s="1"/>
  <c r="H228" i="17"/>
  <c r="J228" i="17" s="1"/>
  <c r="H875" i="17"/>
  <c r="N875" i="17" s="1"/>
  <c r="I875" i="17" s="1"/>
  <c r="J875" i="17" s="1"/>
  <c r="H322" i="17"/>
  <c r="J322" i="17" s="1"/>
  <c r="H311" i="17"/>
  <c r="N311" i="17" s="1"/>
  <c r="I311" i="17" s="1"/>
  <c r="H454" i="17"/>
  <c r="J454" i="17" s="1"/>
  <c r="H946" i="17"/>
  <c r="J946" i="17" s="1"/>
  <c r="H331" i="17"/>
  <c r="J331" i="17" s="1"/>
  <c r="H503" i="17"/>
  <c r="N503" i="17" s="1"/>
  <c r="I503" i="17" s="1"/>
  <c r="H76" i="17"/>
  <c r="N76" i="17" s="1"/>
  <c r="H787" i="17"/>
  <c r="N787" i="17" s="1"/>
  <c r="H570" i="17"/>
  <c r="J570" i="17" s="1"/>
  <c r="H814" i="17"/>
  <c r="J814" i="17" s="1"/>
  <c r="H781" i="17"/>
  <c r="J781" i="17" s="1"/>
  <c r="H880" i="17"/>
  <c r="J880" i="17" s="1"/>
  <c r="H775" i="17"/>
  <c r="H493" i="17"/>
  <c r="H653" i="17"/>
  <c r="H243" i="17"/>
  <c r="N243" i="17" s="1"/>
  <c r="I243" i="17" s="1"/>
  <c r="H427" i="17"/>
  <c r="J427" i="17" s="1"/>
  <c r="H591" i="17"/>
  <c r="J591" i="17" s="1"/>
  <c r="H265" i="17"/>
  <c r="N265" i="17" s="1"/>
  <c r="I265" i="17" s="1"/>
  <c r="J265" i="17" s="1"/>
  <c r="H729" i="17"/>
  <c r="H412" i="17"/>
  <c r="J412" i="17" s="1"/>
  <c r="H298" i="17"/>
  <c r="H847" i="17"/>
  <c r="J847" i="17" s="1"/>
  <c r="H164" i="17"/>
  <c r="H621" i="17"/>
  <c r="H361" i="17"/>
  <c r="H158" i="17"/>
  <c r="J158" i="17" s="1"/>
  <c r="H388" i="17"/>
  <c r="J388" i="17" s="1"/>
  <c r="H853" i="17"/>
  <c r="N853" i="17" s="1"/>
  <c r="I853" i="17" s="1"/>
  <c r="J853" i="17" s="1"/>
  <c r="H497" i="17"/>
  <c r="J497" i="17" s="1"/>
  <c r="H242" i="17"/>
  <c r="J242" i="17" s="1"/>
  <c r="H394" i="17"/>
  <c r="J394" i="17" s="1"/>
  <c r="H615" i="17"/>
  <c r="H760" i="17"/>
  <c r="J760" i="17" s="1"/>
  <c r="H508" i="17"/>
  <c r="H219" i="17"/>
  <c r="H773" i="17"/>
  <c r="J773" i="17" s="1"/>
  <c r="H929" i="17"/>
  <c r="Q929" i="17" s="1"/>
  <c r="Q993" i="17" s="1"/>
  <c r="H256" i="17"/>
  <c r="J256" i="17" s="1"/>
  <c r="H79" i="17"/>
  <c r="J79" i="17" s="1"/>
  <c r="H668" i="17"/>
  <c r="J668" i="17" s="1"/>
  <c r="H285" i="17"/>
  <c r="J285" i="17"/>
  <c r="H663" i="17"/>
  <c r="N663" i="17" s="1"/>
  <c r="I663" i="17" s="1"/>
  <c r="H238" i="17"/>
  <c r="N68" i="11"/>
  <c r="I68" i="11" s="1"/>
  <c r="J68" i="11" s="1"/>
  <c r="N98" i="11"/>
  <c r="I98" i="11" s="1"/>
  <c r="J98" i="11" s="1"/>
  <c r="N536" i="21"/>
  <c r="I536" i="21" s="1"/>
  <c r="J536" i="21" s="1"/>
  <c r="N510" i="21"/>
  <c r="N764" i="21"/>
  <c r="I764" i="21" s="1"/>
  <c r="J764" i="21" s="1"/>
  <c r="N604" i="21"/>
  <c r="H361" i="21"/>
  <c r="H312" i="21"/>
  <c r="J312" i="21" s="1"/>
  <c r="H807" i="21"/>
  <c r="H205" i="21"/>
  <c r="N205" i="21" s="1"/>
  <c r="I205" i="21" s="1"/>
  <c r="J205" i="21" s="1"/>
  <c r="H280" i="21"/>
  <c r="N280" i="21"/>
  <c r="I280" i="21" s="1"/>
  <c r="N753" i="21"/>
  <c r="I753" i="21" s="1"/>
  <c r="J753" i="21" s="1"/>
  <c r="H697" i="21"/>
  <c r="J697" i="21" s="1"/>
  <c r="H520" i="21"/>
  <c r="H227" i="21"/>
  <c r="N227" i="21" s="1"/>
  <c r="I227" i="21" s="1"/>
  <c r="H441" i="21"/>
  <c r="J441" i="21" s="1"/>
  <c r="H391" i="21"/>
  <c r="N793" i="21"/>
  <c r="I793" i="21"/>
  <c r="J793" i="21" s="1"/>
  <c r="H196" i="21"/>
  <c r="H489" i="21"/>
  <c r="N489" i="21" s="1"/>
  <c r="I489" i="21" s="1"/>
  <c r="J489" i="21" s="1"/>
  <c r="N897" i="21"/>
  <c r="I897" i="21" s="1"/>
  <c r="J897" i="21" s="1"/>
  <c r="H80" i="21"/>
  <c r="J80" i="21" s="1"/>
  <c r="H539" i="21"/>
  <c r="J539" i="21"/>
  <c r="H274" i="21"/>
  <c r="D66" i="21"/>
  <c r="D76" i="21"/>
  <c r="D101" i="21"/>
  <c r="D100" i="21"/>
  <c r="D43" i="21"/>
  <c r="D68" i="21"/>
  <c r="D56" i="21"/>
  <c r="D83" i="21"/>
  <c r="D93" i="21"/>
  <c r="D96" i="21"/>
  <c r="D25" i="21"/>
  <c r="D86" i="21"/>
  <c r="D58" i="21"/>
  <c r="D104" i="21"/>
  <c r="D84" i="21"/>
  <c r="D40" i="21"/>
  <c r="D20" i="21"/>
  <c r="D72" i="21"/>
  <c r="D70" i="21"/>
  <c r="D73" i="21"/>
  <c r="D67" i="21"/>
  <c r="D57" i="21"/>
  <c r="D37" i="21"/>
  <c r="D39" i="21"/>
  <c r="D60" i="21"/>
  <c r="D59" i="21"/>
  <c r="D47" i="21"/>
  <c r="D53" i="21"/>
  <c r="D19" i="21"/>
  <c r="D105" i="21"/>
  <c r="D22" i="21"/>
  <c r="D91" i="21"/>
  <c r="D48" i="21"/>
  <c r="D71" i="21"/>
  <c r="D89" i="21"/>
  <c r="D34" i="21"/>
  <c r="D49" i="21"/>
  <c r="D26" i="21"/>
  <c r="D65" i="21"/>
  <c r="D80" i="21"/>
  <c r="D46" i="21"/>
  <c r="D85" i="21"/>
  <c r="D7" i="21"/>
  <c r="D52" i="21"/>
  <c r="D102" i="21"/>
  <c r="D17" i="21"/>
  <c r="D24" i="21"/>
  <c r="D81" i="21"/>
  <c r="D82" i="21"/>
  <c r="D23" i="21"/>
  <c r="D21" i="21"/>
  <c r="D33" i="21"/>
  <c r="D29" i="21"/>
  <c r="D98" i="21"/>
  <c r="D11" i="21"/>
  <c r="D103" i="21"/>
  <c r="D30" i="21"/>
  <c r="D87" i="21"/>
  <c r="D31" i="21"/>
  <c r="D77" i="21"/>
  <c r="D15" i="21"/>
  <c r="D75" i="21"/>
  <c r="D74" i="21"/>
  <c r="D63" i="21"/>
  <c r="D32" i="21"/>
  <c r="D42" i="21"/>
  <c r="D9" i="21"/>
  <c r="D8" i="21"/>
  <c r="D44" i="21"/>
  <c r="D99" i="21"/>
  <c r="D55" i="21"/>
  <c r="D10" i="21"/>
  <c r="D28" i="21"/>
  <c r="D16" i="21"/>
  <c r="D36" i="21"/>
  <c r="D69" i="21"/>
  <c r="D35" i="21"/>
  <c r="D27" i="21"/>
  <c r="D18" i="21"/>
  <c r="D88" i="21"/>
  <c r="D97" i="21"/>
  <c r="D41" i="21"/>
  <c r="D79" i="21"/>
  <c r="D14" i="21"/>
  <c r="D64" i="21"/>
  <c r="D61" i="21"/>
  <c r="D50" i="21"/>
  <c r="J396" i="21"/>
  <c r="N812" i="11"/>
  <c r="I812" i="11" s="1"/>
  <c r="N44" i="11"/>
  <c r="I44" i="11" s="1"/>
  <c r="J44" i="11" s="1"/>
  <c r="N564" i="11"/>
  <c r="I564" i="11" s="1"/>
  <c r="J564" i="11" s="1"/>
  <c r="N948" i="11"/>
  <c r="I948" i="11" s="1"/>
  <c r="J948" i="11" s="1"/>
  <c r="D52" i="11"/>
  <c r="D9" i="11"/>
  <c r="D43" i="11"/>
  <c r="D36" i="11"/>
  <c r="D91" i="11"/>
  <c r="D16" i="11"/>
  <c r="D29" i="11"/>
  <c r="D53" i="11"/>
  <c r="D45" i="11"/>
  <c r="D25" i="11"/>
  <c r="D57" i="11"/>
  <c r="D13" i="11"/>
  <c r="D92" i="11"/>
  <c r="D96" i="11"/>
  <c r="D11" i="11"/>
  <c r="D31" i="11"/>
  <c r="D82" i="11"/>
  <c r="D44" i="11"/>
  <c r="D50" i="11"/>
  <c r="D51" i="11"/>
  <c r="D62" i="11"/>
  <c r="D63" i="15"/>
  <c r="D77" i="15"/>
  <c r="D28" i="15"/>
  <c r="D84" i="15"/>
  <c r="D104" i="15"/>
  <c r="D30" i="16"/>
  <c r="D59" i="16"/>
  <c r="D46" i="16"/>
  <c r="D92" i="16"/>
  <c r="D83" i="16"/>
  <c r="D79" i="16"/>
  <c r="D72" i="16"/>
  <c r="D16" i="16"/>
  <c r="D45" i="16"/>
  <c r="D8" i="16"/>
  <c r="D68" i="16"/>
  <c r="D51" i="16"/>
  <c r="D77" i="16"/>
  <c r="D65" i="16"/>
  <c r="D20" i="16"/>
  <c r="H795" i="17"/>
  <c r="J795" i="17" s="1"/>
  <c r="H885" i="17"/>
  <c r="H42" i="17"/>
  <c r="N42" i="17" s="1"/>
  <c r="I42" i="17" s="1"/>
  <c r="J42" i="17" s="1"/>
  <c r="H150" i="17"/>
  <c r="N150" i="17" s="1"/>
  <c r="I150" i="17"/>
  <c r="H432" i="17"/>
  <c r="J432" i="17" s="1"/>
  <c r="H660" i="17"/>
  <c r="H224" i="17"/>
  <c r="J224" i="17" s="1"/>
  <c r="H644" i="17"/>
  <c r="H453" i="17"/>
  <c r="J453" i="17" s="1"/>
  <c r="H49" i="17"/>
  <c r="H514" i="17"/>
  <c r="N514" i="17" s="1"/>
  <c r="H751" i="17"/>
  <c r="N751" i="17" s="1"/>
  <c r="H197" i="17"/>
  <c r="H822" i="17"/>
  <c r="N822" i="17" s="1"/>
  <c r="H203" i="17"/>
  <c r="N203" i="17" s="1"/>
  <c r="I203" i="17" s="1"/>
  <c r="J203" i="17" s="1"/>
  <c r="H142" i="17"/>
  <c r="J142" i="17"/>
  <c r="H325" i="17"/>
  <c r="H389" i="17"/>
  <c r="N389" i="17" s="1"/>
  <c r="I389" i="17" s="1"/>
  <c r="H449" i="17"/>
  <c r="N449" i="17" s="1"/>
  <c r="I449" i="17" s="1"/>
  <c r="H29" i="17"/>
  <c r="N29" i="17" s="1"/>
  <c r="H717" i="17"/>
  <c r="N717" i="17" s="1"/>
  <c r="I717" i="17" s="1"/>
  <c r="H857" i="17"/>
  <c r="J857" i="17" s="1"/>
  <c r="H860" i="17"/>
  <c r="N860" i="17" s="1"/>
  <c r="I860" i="17" s="1"/>
  <c r="J860" i="17" s="1"/>
  <c r="H370" i="17"/>
  <c r="N370" i="17" s="1"/>
  <c r="I370" i="17" s="1"/>
  <c r="H571" i="17"/>
  <c r="N571" i="17" s="1"/>
  <c r="I571" i="17" s="1"/>
  <c r="H59" i="17"/>
  <c r="H918" i="17"/>
  <c r="J918" i="17" s="1"/>
  <c r="H647" i="17"/>
  <c r="N647" i="17" s="1"/>
  <c r="I647" i="17" s="1"/>
  <c r="J647" i="17" s="1"/>
  <c r="H32" i="17"/>
  <c r="J32" i="17" s="1"/>
  <c r="H106" i="17"/>
  <c r="N106" i="17" s="1"/>
  <c r="I106" i="17" s="1"/>
  <c r="J106" i="17" s="1"/>
  <c r="H387" i="17"/>
  <c r="J387" i="17" s="1"/>
  <c r="H483" i="17"/>
  <c r="H851" i="17"/>
  <c r="H439" i="17"/>
  <c r="J439" i="17" s="1"/>
  <c r="H430" i="17"/>
  <c r="H178" i="17"/>
  <c r="N178" i="17" s="1"/>
  <c r="H171" i="17"/>
  <c r="H736" i="17"/>
  <c r="H823" i="17"/>
  <c r="H75" i="17"/>
  <c r="N75" i="17" s="1"/>
  <c r="I75" i="17" s="1"/>
  <c r="H686" i="17"/>
  <c r="H38" i="17"/>
  <c r="H86" i="17"/>
  <c r="J86" i="17" s="1"/>
  <c r="H616" i="17"/>
  <c r="H798" i="17"/>
  <c r="J798" i="17" s="1"/>
  <c r="H828" i="17"/>
  <c r="J828" i="17" s="1"/>
  <c r="H914" i="17"/>
  <c r="N914" i="17" s="1"/>
  <c r="H124" i="17"/>
  <c r="N124" i="17" s="1"/>
  <c r="H897" i="17"/>
  <c r="N897" i="17" s="1"/>
  <c r="I897" i="17" s="1"/>
  <c r="J897" i="17" s="1"/>
  <c r="H11" i="17"/>
  <c r="J11" i="17" s="1"/>
  <c r="H834" i="17"/>
  <c r="J834" i="17" s="1"/>
  <c r="H104" i="17"/>
  <c r="H240" i="17"/>
  <c r="N240" i="17" s="1"/>
  <c r="I240" i="17" s="1"/>
  <c r="J240" i="17" s="1"/>
  <c r="H820" i="17"/>
  <c r="J820" i="17" s="1"/>
  <c r="H257" i="17"/>
  <c r="J257" i="17" s="1"/>
  <c r="H208" i="17"/>
  <c r="J208" i="17" s="1"/>
  <c r="H194" i="17"/>
  <c r="H196" i="17"/>
  <c r="N196" i="17" s="1"/>
  <c r="H18" i="17"/>
  <c r="J18" i="17"/>
  <c r="H448" i="17"/>
  <c r="J448" i="17" s="1"/>
  <c r="H92" i="17"/>
  <c r="N92" i="17" s="1"/>
  <c r="I92" i="17" s="1"/>
  <c r="H255" i="17"/>
  <c r="J255" i="17" s="1"/>
  <c r="H380" i="17"/>
  <c r="N380" i="17" s="1"/>
  <c r="I380" i="17" s="1"/>
  <c r="H629" i="17"/>
  <c r="J629" i="17" s="1"/>
  <c r="H747" i="17"/>
  <c r="J747" i="17" s="1"/>
  <c r="H94" i="17"/>
  <c r="H133" i="17"/>
  <c r="J133" i="17" s="1"/>
  <c r="H306" i="17"/>
  <c r="N306" i="17" s="1"/>
  <c r="I306" i="17" s="1"/>
  <c r="H210" i="17"/>
  <c r="H271" i="17"/>
  <c r="J271" i="17" s="1"/>
  <c r="H95" i="17"/>
  <c r="J95" i="17" s="1"/>
  <c r="H468" i="17"/>
  <c r="J468" i="17"/>
  <c r="H699" i="17"/>
  <c r="H633" i="17"/>
  <c r="J633" i="17" s="1"/>
  <c r="H326" i="17"/>
  <c r="J326" i="17" s="1"/>
  <c r="H385" i="17"/>
  <c r="N385" i="17" s="1"/>
  <c r="I385" i="17" s="1"/>
  <c r="H398" i="17"/>
  <c r="J398" i="17" s="1"/>
  <c r="H334" i="17"/>
  <c r="J334" i="17" s="1"/>
  <c r="H505" i="17"/>
  <c r="N505" i="17" s="1"/>
  <c r="I505" i="17" s="1"/>
  <c r="H613" i="17"/>
  <c r="N613" i="17" s="1"/>
  <c r="I613" i="17" s="1"/>
  <c r="H416" i="17"/>
  <c r="J416" i="17" s="1"/>
  <c r="H930" i="17"/>
  <c r="N930" i="17" s="1"/>
  <c r="I930" i="17" s="1"/>
  <c r="J930" i="17" s="1"/>
  <c r="H891" i="17"/>
  <c r="N891" i="17" s="1"/>
  <c r="I891" i="17" s="1"/>
  <c r="J891" i="17" s="1"/>
  <c r="H878" i="17"/>
  <c r="J878" i="17" s="1"/>
  <c r="H600" i="17"/>
  <c r="J600" i="17" s="1"/>
  <c r="H753" i="17"/>
  <c r="N753" i="17" s="1"/>
  <c r="I753" i="17" s="1"/>
  <c r="J753" i="17" s="1"/>
  <c r="H623" i="17"/>
  <c r="H404" i="17"/>
  <c r="J404" i="17" s="1"/>
  <c r="H426" i="17"/>
  <c r="H30" i="17"/>
  <c r="J30" i="17" s="1"/>
  <c r="H411" i="17"/>
  <c r="J411" i="17" s="1"/>
  <c r="H922" i="17"/>
  <c r="N922" i="17" s="1"/>
  <c r="I922" i="17" s="1"/>
  <c r="H895" i="17"/>
  <c r="N895" i="17" s="1"/>
  <c r="H641" i="17"/>
  <c r="J641" i="17" s="1"/>
  <c r="H588" i="17"/>
  <c r="H836" i="17"/>
  <c r="N836" i="17" s="1"/>
  <c r="H65" i="17"/>
  <c r="H579" i="17"/>
  <c r="J579" i="17" s="1"/>
  <c r="H756" i="17"/>
  <c r="H248" i="17"/>
  <c r="J248" i="17" s="1"/>
  <c r="H130" i="17"/>
  <c r="H530" i="17"/>
  <c r="H180" i="17"/>
  <c r="H418" i="17"/>
  <c r="N418" i="17" s="1"/>
  <c r="I418" i="17" s="1"/>
  <c r="J418" i="17" s="1"/>
  <c r="H546" i="17"/>
  <c r="H715" i="17"/>
  <c r="J715" i="17" s="1"/>
  <c r="H661" i="17"/>
  <c r="N661" i="17" s="1"/>
  <c r="H535" i="17"/>
  <c r="N535" i="17" s="1"/>
  <c r="I535" i="17" s="1"/>
  <c r="H482" i="17"/>
  <c r="H520" i="17"/>
  <c r="H440" i="17"/>
  <c r="N440" i="17" s="1"/>
  <c r="H819" i="17"/>
  <c r="J819" i="17" s="1"/>
  <c r="H726" i="17"/>
  <c r="J726" i="17" s="1"/>
  <c r="H942" i="17"/>
  <c r="H375" i="17"/>
  <c r="N375" i="17" s="1"/>
  <c r="H201" i="17"/>
  <c r="H120" i="17"/>
  <c r="J120" i="17" s="1"/>
  <c r="H299" i="17"/>
  <c r="H259" i="17"/>
  <c r="N259" i="17" s="1"/>
  <c r="H725" i="17"/>
  <c r="H625" i="17"/>
  <c r="J625" i="17" s="1"/>
  <c r="H391" i="17"/>
  <c r="J391" i="17" s="1"/>
  <c r="H369" i="17"/>
  <c r="N369" i="17" s="1"/>
  <c r="I369" i="17" s="1"/>
  <c r="H871" i="17"/>
  <c r="N871" i="17" s="1"/>
  <c r="I871" i="17" s="1"/>
  <c r="H639" i="17"/>
  <c r="J639" i="17" s="1"/>
  <c r="H764" i="17"/>
  <c r="N764" i="17" s="1"/>
  <c r="I764" i="17" s="1"/>
  <c r="J764" i="17" s="1"/>
  <c r="H99" i="17"/>
  <c r="J99" i="17" s="1"/>
  <c r="H770" i="17"/>
  <c r="N770" i="17" s="1"/>
  <c r="I770" i="17" s="1"/>
  <c r="H710" i="17"/>
  <c r="Q710" i="17" s="1"/>
  <c r="H107" i="17"/>
  <c r="H108" i="17"/>
  <c r="N108" i="17" s="1"/>
  <c r="I108" i="17" s="1"/>
  <c r="J108" i="17" s="1"/>
  <c r="H652" i="17"/>
  <c r="J652" i="17" s="1"/>
  <c r="H332" i="17"/>
  <c r="H236" i="17"/>
  <c r="N236" i="17" s="1"/>
  <c r="I236" i="17" s="1"/>
  <c r="H733" i="17"/>
  <c r="H467" i="17"/>
  <c r="N467" i="17" s="1"/>
  <c r="I467" i="17" s="1"/>
  <c r="J467" i="17" s="1"/>
  <c r="H177" i="17"/>
  <c r="N177" i="17" s="1"/>
  <c r="I177" i="17" s="1"/>
  <c r="J177" i="17" s="1"/>
  <c r="H799" i="17"/>
  <c r="J799" i="17" s="1"/>
  <c r="H93" i="17"/>
  <c r="N93" i="17" s="1"/>
  <c r="H78" i="17"/>
  <c r="J78" i="17" s="1"/>
  <c r="H153" i="17"/>
  <c r="H762" i="17"/>
  <c r="N762" i="17" s="1"/>
  <c r="I762" i="17" s="1"/>
  <c r="H915" i="17"/>
  <c r="J915" i="17" s="1"/>
  <c r="H40" i="17"/>
  <c r="N40" i="17" s="1"/>
  <c r="I40" i="17" s="1"/>
  <c r="J40" i="17" s="1"/>
  <c r="H803" i="17"/>
  <c r="N803" i="17" s="1"/>
  <c r="I803" i="17" s="1"/>
  <c r="H927" i="17"/>
  <c r="J927" i="17" s="1"/>
  <c r="H865" i="17"/>
  <c r="N865" i="17" s="1"/>
  <c r="I865" i="17"/>
  <c r="H232" i="17"/>
  <c r="N232" i="17" s="1"/>
  <c r="H364" i="17"/>
  <c r="H68" i="17"/>
  <c r="N68" i="17" s="1"/>
  <c r="I68" i="17" s="1"/>
  <c r="H684" i="17"/>
  <c r="H636" i="17"/>
  <c r="J636" i="17" s="1"/>
  <c r="H673" i="17"/>
  <c r="J673" i="17" s="1"/>
  <c r="H431" i="17"/>
  <c r="H485" i="17"/>
  <c r="H176" i="17"/>
  <c r="J176" i="17" s="1"/>
  <c r="H417" i="17"/>
  <c r="H279" i="17"/>
  <c r="J279" i="17" s="1"/>
  <c r="H459" i="17"/>
  <c r="H581" i="17"/>
  <c r="J581" i="17" s="1"/>
  <c r="H569" i="17"/>
  <c r="N569" i="17"/>
  <c r="H355" i="17"/>
  <c r="H122" i="17"/>
  <c r="N122" i="17" s="1"/>
  <c r="I122" i="17" s="1"/>
  <c r="J122" i="17" s="1"/>
  <c r="H620" i="17"/>
  <c r="J620" i="17" s="1"/>
  <c r="H476" i="17"/>
  <c r="H794" i="17"/>
  <c r="J794" i="17" s="1"/>
  <c r="H437" i="17"/>
  <c r="J437" i="17" s="1"/>
  <c r="H366" i="17"/>
  <c r="H679" i="17"/>
  <c r="H698" i="17"/>
  <c r="N698" i="17" s="1"/>
  <c r="H612" i="17"/>
  <c r="H77" i="17"/>
  <c r="J77" i="17" s="1"/>
  <c r="H713" i="17"/>
  <c r="N713" i="17" s="1"/>
  <c r="I713" i="17" s="1"/>
  <c r="H262" i="17"/>
  <c r="N262" i="17" s="1"/>
  <c r="H947" i="17"/>
  <c r="H564" i="17"/>
  <c r="H318" i="17"/>
  <c r="H826" i="17"/>
  <c r="N826" i="17" s="1"/>
  <c r="H28" i="17"/>
  <c r="J28" i="17"/>
  <c r="H563" i="17"/>
  <c r="J563" i="17" s="1"/>
  <c r="H337" i="17"/>
  <c r="H577" i="17"/>
  <c r="J577" i="17" s="1"/>
  <c r="H624" i="17"/>
  <c r="J624" i="17" s="1"/>
  <c r="H731" i="17"/>
  <c r="H283" i="17"/>
  <c r="J283" i="17" s="1"/>
  <c r="H244" i="17"/>
  <c r="H730" i="17"/>
  <c r="N730" i="17" s="1"/>
  <c r="I730" i="17" s="1"/>
  <c r="J730" i="17" s="1"/>
  <c r="H524" i="17"/>
  <c r="J524" i="17" s="1"/>
  <c r="H205" i="17"/>
  <c r="N205" i="17" s="1"/>
  <c r="I205" i="17" s="1"/>
  <c r="J205" i="17" s="1"/>
  <c r="H400" i="17"/>
  <c r="J400" i="17" s="1"/>
  <c r="H592" i="17"/>
  <c r="N592" i="17"/>
  <c r="I592" i="17" s="1"/>
  <c r="J592" i="17" s="1"/>
  <c r="H276" i="17"/>
  <c r="H9" i="17"/>
  <c r="J9" i="17" s="1"/>
  <c r="H353" i="17"/>
  <c r="J353" i="17" s="1"/>
  <c r="H163" i="17"/>
  <c r="J163" i="17" s="1"/>
  <c r="H582" i="17"/>
  <c r="J582" i="17" s="1"/>
  <c r="H907" i="17"/>
  <c r="J907" i="17" s="1"/>
  <c r="H247" i="17"/>
  <c r="J247" i="17" s="1"/>
  <c r="H737" i="17"/>
  <c r="J737" i="17" s="1"/>
  <c r="H357" i="17"/>
  <c r="J357" i="17" s="1"/>
  <c r="H442" i="17"/>
  <c r="N442" i="17" s="1"/>
  <c r="I442" i="17" s="1"/>
  <c r="J442" i="17" s="1"/>
  <c r="H149" i="17"/>
  <c r="J149" i="17" s="1"/>
  <c r="H883" i="17"/>
  <c r="J883" i="17" s="1"/>
  <c r="H525" i="17"/>
  <c r="J525" i="17" s="1"/>
  <c r="H289" i="17"/>
  <c r="J289" i="17" s="1"/>
  <c r="H509" i="17"/>
  <c r="N509" i="17" s="1"/>
  <c r="I509" i="17" s="1"/>
  <c r="H499" i="17"/>
  <c r="N499" i="17"/>
  <c r="I499" i="17" s="1"/>
  <c r="J499" i="17" s="1"/>
  <c r="H88" i="17"/>
  <c r="N88" i="17" s="1"/>
  <c r="I88" i="17" s="1"/>
  <c r="H827" i="17"/>
  <c r="J827" i="17" s="1"/>
  <c r="H901" i="17"/>
  <c r="J901" i="17" s="1"/>
  <c r="H115" i="17"/>
  <c r="J115" i="17" s="1"/>
  <c r="H144" i="17"/>
  <c r="J144" i="17" s="1"/>
  <c r="H216" i="17"/>
  <c r="J216" i="17" s="1"/>
  <c r="H10" i="17"/>
  <c r="J10" i="17" s="1"/>
  <c r="H544" i="17"/>
  <c r="N544" i="17" s="1"/>
  <c r="I544" i="17" s="1"/>
  <c r="H343" i="17"/>
  <c r="J343" i="17" s="1"/>
  <c r="H846" i="17"/>
  <c r="N846" i="17" s="1"/>
  <c r="I846" i="17" s="1"/>
  <c r="J846" i="17" s="1"/>
  <c r="H609" i="17"/>
  <c r="J609" i="17" s="1"/>
  <c r="H923" i="17"/>
  <c r="Q923" i="17" s="1"/>
  <c r="Q975" i="17" s="1"/>
  <c r="H96" i="17"/>
  <c r="J96" i="17" s="1"/>
  <c r="H184" i="17"/>
  <c r="J184" i="17" s="1"/>
  <c r="H651" i="17"/>
  <c r="J651" i="17" s="1"/>
  <c r="H800" i="17"/>
  <c r="J800" i="17" s="1"/>
  <c r="H402" i="17"/>
  <c r="J402" i="17" s="1"/>
  <c r="H321" i="17"/>
  <c r="J321" i="17" s="1"/>
  <c r="H694" i="17"/>
  <c r="H611" i="17"/>
  <c r="J611" i="17" s="1"/>
  <c r="H179" i="17"/>
  <c r="J179" i="17" s="1"/>
  <c r="H114" i="17"/>
  <c r="J114" i="17" s="1"/>
  <c r="H455" i="17"/>
  <c r="J455" i="17" s="1"/>
  <c r="H470" i="17"/>
  <c r="J470" i="17" s="1"/>
  <c r="H251" i="17"/>
  <c r="J251" i="17" s="1"/>
  <c r="H933" i="17"/>
  <c r="N933" i="17"/>
  <c r="I933" i="17" s="1"/>
  <c r="J933" i="17" s="1"/>
  <c r="H446" i="17"/>
  <c r="N446" i="17" s="1"/>
  <c r="I446" i="17" s="1"/>
  <c r="J446" i="17" s="1"/>
  <c r="H143" i="17"/>
  <c r="J143" i="17" s="1"/>
  <c r="H521" i="17"/>
  <c r="N521" i="17" s="1"/>
  <c r="I521" i="17" s="1"/>
  <c r="J521" i="17" s="1"/>
  <c r="H558" i="17"/>
  <c r="J558" i="17" s="1"/>
  <c r="H735" i="17"/>
  <c r="J735" i="17" s="1"/>
  <c r="H307" i="17"/>
  <c r="J307" i="17" s="1"/>
  <c r="H635" i="17"/>
  <c r="H368" i="17"/>
  <c r="H320" i="17"/>
  <c r="H739" i="17"/>
  <c r="J739" i="17" s="1"/>
  <c r="H567" i="17"/>
  <c r="J567" i="17" s="1"/>
  <c r="H51" i="17"/>
  <c r="N51" i="17" s="1"/>
  <c r="H844" i="17"/>
  <c r="H174" i="17"/>
  <c r="N174" i="17" s="1"/>
  <c r="I174" i="17" s="1"/>
  <c r="J174" i="17" s="1"/>
  <c r="H258" i="17"/>
  <c r="J258" i="17" s="1"/>
  <c r="H797" i="17"/>
  <c r="H840" i="17"/>
  <c r="J840" i="17" s="1"/>
  <c r="H300" i="17"/>
  <c r="N300" i="17" s="1"/>
  <c r="H264" i="17"/>
  <c r="J264" i="17" s="1"/>
  <c r="H872" i="17"/>
  <c r="H69" i="17"/>
  <c r="N69" i="17" s="1"/>
  <c r="I69" i="17" s="1"/>
  <c r="H845" i="17"/>
  <c r="J845" i="17" s="1"/>
  <c r="H559" i="17"/>
  <c r="H816" i="17"/>
  <c r="J816" i="17" s="1"/>
  <c r="H728" i="17"/>
  <c r="N728" i="17" s="1"/>
  <c r="I728" i="17" s="1"/>
  <c r="H586" i="17"/>
  <c r="J586" i="17" s="1"/>
  <c r="H433" i="17"/>
  <c r="N433" i="17" s="1"/>
  <c r="I433" i="17" s="1"/>
  <c r="H783" i="17"/>
  <c r="Q783" i="17" s="1"/>
  <c r="Q1039" i="17" s="1"/>
  <c r="H472" i="17"/>
  <c r="J472" i="17" s="1"/>
  <c r="H187" i="17"/>
  <c r="N187" i="17" s="1"/>
  <c r="Q187" i="17"/>
  <c r="Q1043" i="17" s="1"/>
  <c r="H868" i="17"/>
  <c r="J868" i="17" s="1"/>
  <c r="H477" i="17"/>
  <c r="H147" i="17"/>
  <c r="H12" i="17"/>
  <c r="J12" i="17" s="1"/>
  <c r="H234" i="17"/>
  <c r="J234" i="17" s="1"/>
  <c r="H376" i="17"/>
  <c r="N376" i="17" s="1"/>
  <c r="I376" i="17" s="1"/>
  <c r="J376" i="17" s="1"/>
  <c r="H511" i="17"/>
  <c r="J511" i="17" s="1"/>
  <c r="H131" i="17"/>
  <c r="J131" i="17" s="1"/>
  <c r="H47" i="17"/>
  <c r="H545" i="17"/>
  <c r="N545" i="17" s="1"/>
  <c r="I545" i="17" s="1"/>
  <c r="H129" i="17"/>
  <c r="N129" i="17" s="1"/>
  <c r="I129" i="17" s="1"/>
  <c r="J129" i="17" s="1"/>
  <c r="H894" i="17"/>
  <c r="J894" i="17" s="1"/>
  <c r="H436" i="17"/>
  <c r="J436" i="17" s="1"/>
  <c r="H802" i="17"/>
  <c r="J802" i="17" s="1"/>
  <c r="H134" i="17"/>
  <c r="J134" i="17" s="1"/>
  <c r="H245" i="17"/>
  <c r="J245" i="17" s="1"/>
  <c r="H280" i="17"/>
  <c r="N280" i="17" s="1"/>
  <c r="I280" i="17" s="1"/>
  <c r="H595" i="17"/>
  <c r="J595" i="17" s="1"/>
  <c r="H904" i="17"/>
  <c r="H670" i="17"/>
  <c r="H382" i="17"/>
  <c r="H379" i="17"/>
  <c r="N379" i="17" s="1"/>
  <c r="I379" i="17" s="1"/>
  <c r="J379" i="17" s="1"/>
  <c r="H506" i="17"/>
  <c r="J506" i="17" s="1"/>
  <c r="H637" i="17"/>
  <c r="J637" i="17" s="1"/>
  <c r="H287" i="17"/>
  <c r="J287" i="17" s="1"/>
  <c r="H324" i="17"/>
  <c r="N324" i="17" s="1"/>
  <c r="I324" i="17" s="1"/>
  <c r="J324" i="17" s="1"/>
  <c r="H562" i="17"/>
  <c r="N562" i="17" s="1"/>
  <c r="I562" i="17" s="1"/>
  <c r="H123" i="17"/>
  <c r="H414" i="17"/>
  <c r="J414" i="17" s="1"/>
  <c r="H495" i="17"/>
  <c r="N495" i="17" s="1"/>
  <c r="I495" i="17" s="1"/>
  <c r="H190" i="17"/>
  <c r="J190" i="17" s="1"/>
  <c r="H722" i="17"/>
  <c r="H529" i="17"/>
  <c r="J529" i="17"/>
  <c r="H850" i="17"/>
  <c r="J850" i="17" s="1"/>
  <c r="H531" i="17"/>
  <c r="N531" i="17" s="1"/>
  <c r="I531" i="17" s="1"/>
  <c r="H676" i="17"/>
  <c r="J676" i="17" s="1"/>
  <c r="H333" i="17"/>
  <c r="J333" i="17" s="1"/>
  <c r="H146" i="17"/>
  <c r="J146" i="17" s="1"/>
  <c r="H170" i="17"/>
  <c r="J170" i="17" s="1"/>
  <c r="H829" i="17"/>
  <c r="N829" i="17" s="1"/>
  <c r="I829" i="17" s="1"/>
  <c r="H855" i="17"/>
  <c r="N855" i="17" s="1"/>
  <c r="I855" i="17" s="1"/>
  <c r="H214" i="17"/>
  <c r="H378" i="17"/>
  <c r="J378" i="17"/>
  <c r="H365" i="17"/>
  <c r="J365" i="17" s="1"/>
  <c r="H549" i="17"/>
  <c r="N549" i="17" s="1"/>
  <c r="I549" i="17" s="1"/>
  <c r="H447" i="17"/>
  <c r="N447" i="17" s="1"/>
  <c r="I447" i="17" s="1"/>
  <c r="H117" i="17"/>
  <c r="N117" i="17" s="1"/>
  <c r="H20" i="17"/>
  <c r="H80" i="17"/>
  <c r="J80" i="17" s="1"/>
  <c r="H938" i="17"/>
  <c r="J938" i="17" s="1"/>
  <c r="H750" i="17"/>
  <c r="H148" i="17"/>
  <c r="N148" i="17" s="1"/>
  <c r="I148" i="17" s="1"/>
  <c r="J148" i="17" s="1"/>
  <c r="H161" i="17"/>
  <c r="J161" i="17" s="1"/>
  <c r="H849" i="17"/>
  <c r="N849" i="17" s="1"/>
  <c r="I849" i="17" s="1"/>
  <c r="H140" i="17"/>
  <c r="J140" i="17" s="1"/>
  <c r="H937" i="17"/>
  <c r="J937" i="17" s="1"/>
  <c r="H329" i="17"/>
  <c r="J329" i="17"/>
  <c r="H74" i="17"/>
  <c r="J74" i="17" s="1"/>
  <c r="H740" i="17"/>
  <c r="J740" i="17" s="1"/>
  <c r="H249" i="17"/>
  <c r="H152" i="17"/>
  <c r="J152" i="17" s="1"/>
  <c r="H500" i="17"/>
  <c r="J500" i="17" s="1"/>
  <c r="H617" i="17"/>
  <c r="J617" i="17" s="1"/>
  <c r="H808" i="17"/>
  <c r="J808" i="17" s="1"/>
  <c r="H399" i="17"/>
  <c r="H824" i="17"/>
  <c r="J824" i="17" s="1"/>
  <c r="H41" i="17"/>
  <c r="N41" i="17" s="1"/>
  <c r="I41" i="17" s="1"/>
  <c r="J41" i="17" s="1"/>
  <c r="H634" i="17"/>
  <c r="N634" i="17" s="1"/>
  <c r="I634" i="17" s="1"/>
  <c r="H685" i="17"/>
  <c r="J685" i="17" s="1"/>
  <c r="H241" i="17"/>
  <c r="J241" i="17" s="1"/>
  <c r="H292" i="17"/>
  <c r="J292" i="17" s="1"/>
  <c r="H466" i="17"/>
  <c r="H360" i="17"/>
  <c r="N360" i="17" s="1"/>
  <c r="I360" i="17" s="1"/>
  <c r="J360" i="17" s="1"/>
  <c r="H348" i="17"/>
  <c r="N348" i="17" s="1"/>
  <c r="I348" i="17" s="1"/>
  <c r="H239" i="17"/>
  <c r="H700" i="17"/>
  <c r="J700" i="17" s="1"/>
  <c r="H67" i="17"/>
  <c r="J67" i="17"/>
  <c r="H766" i="17"/>
  <c r="N766" i="17" s="1"/>
  <c r="I766" i="17" s="1"/>
  <c r="J766" i="17" s="1"/>
  <c r="H646" i="17"/>
  <c r="N646" i="17" s="1"/>
  <c r="I646" i="17" s="1"/>
  <c r="J646" i="17" s="1"/>
  <c r="H491" i="17"/>
  <c r="J491" i="17" s="1"/>
  <c r="H734" i="17"/>
  <c r="J734" i="17" s="1"/>
  <c r="H250" i="17"/>
  <c r="H746" i="17"/>
  <c r="J746" i="17" s="1"/>
  <c r="H650" i="17"/>
  <c r="J650" i="17" s="1"/>
  <c r="H675" i="17"/>
  <c r="J675" i="17" s="1"/>
  <c r="H456" i="17"/>
  <c r="J456" i="17" s="1"/>
  <c r="H950" i="17"/>
  <c r="J950" i="17"/>
  <c r="H371" i="17"/>
  <c r="H198" i="17"/>
  <c r="J198" i="17" s="1"/>
  <c r="H473" i="17"/>
  <c r="J473" i="17" s="1"/>
  <c r="H103" i="17"/>
  <c r="J103" i="17" s="1"/>
  <c r="H934" i="17"/>
  <c r="J934" i="17" s="1"/>
  <c r="H304" i="17"/>
  <c r="J304" i="17" s="1"/>
  <c r="H948" i="17"/>
  <c r="H323" i="17"/>
  <c r="N323" i="17" s="1"/>
  <c r="H936" i="17"/>
  <c r="J936" i="17" s="1"/>
  <c r="H596" i="17"/>
  <c r="J596" i="17" s="1"/>
  <c r="H392" i="17"/>
  <c r="J392" i="17" s="1"/>
  <c r="H293" i="17"/>
  <c r="N293" i="17" s="1"/>
  <c r="I293" i="17" s="1"/>
  <c r="J293" i="17" s="1"/>
  <c r="H480" i="17"/>
  <c r="N480" i="17" s="1"/>
  <c r="I480" i="17" s="1"/>
  <c r="J480" i="17" s="1"/>
  <c r="H833" i="17"/>
  <c r="N833" i="17" s="1"/>
  <c r="I833" i="17" s="1"/>
  <c r="J833" i="17" s="1"/>
  <c r="H233" i="17"/>
  <c r="J233" i="17" s="1"/>
  <c r="H195" i="17"/>
  <c r="J195" i="17" s="1"/>
  <c r="H341" i="17"/>
  <c r="N341" i="17" s="1"/>
  <c r="I341" i="17" s="1"/>
  <c r="H608" i="17"/>
  <c r="J608" i="17"/>
  <c r="H206" i="17"/>
  <c r="H642" i="17"/>
  <c r="H695" i="17"/>
  <c r="H874" i="17"/>
  <c r="J874" i="17" s="1"/>
  <c r="H303" i="17"/>
  <c r="J303" i="17" s="1"/>
  <c r="H46" i="17"/>
  <c r="J46" i="17" s="1"/>
  <c r="H657" i="17"/>
  <c r="J657" i="17" s="1"/>
  <c r="H162" i="17"/>
  <c r="N162" i="17" s="1"/>
  <c r="I162" i="17" s="1"/>
  <c r="J162" i="17" s="1"/>
  <c r="H645" i="17"/>
  <c r="J645" i="17" s="1"/>
  <c r="H606" i="17"/>
  <c r="J606" i="17" s="1"/>
  <c r="H204" i="17"/>
  <c r="Q204" i="17" s="1"/>
  <c r="Q1012" i="17" s="1"/>
  <c r="H155" i="17"/>
  <c r="N155" i="17" s="1"/>
  <c r="I155" i="17" s="1"/>
  <c r="H560" i="17"/>
  <c r="H765" i="17"/>
  <c r="J765" i="17" s="1"/>
  <c r="H754" i="17"/>
  <c r="N754" i="17" s="1"/>
  <c r="I754" i="17" s="1"/>
  <c r="H465" i="17"/>
  <c r="H565" i="17"/>
  <c r="N565" i="17" s="1"/>
  <c r="N980" i="17" s="1"/>
  <c r="J980" i="17" s="1"/>
  <c r="H903" i="17"/>
  <c r="H135" i="17"/>
  <c r="J135" i="17" s="1"/>
  <c r="H408" i="17"/>
  <c r="J408" i="17" s="1"/>
  <c r="H568" i="17"/>
  <c r="N568" i="17" s="1"/>
  <c r="I568" i="17" s="1"/>
  <c r="H723" i="17"/>
  <c r="J723" i="17" s="1"/>
  <c r="H502" i="17"/>
  <c r="H413" i="17"/>
  <c r="H924" i="17"/>
  <c r="J924" i="17" s="1"/>
  <c r="H267" i="17"/>
  <c r="J267" i="17"/>
  <c r="H727" i="17"/>
  <c r="J727" i="17" s="1"/>
  <c r="H801" i="17"/>
  <c r="J801" i="17" s="1"/>
  <c r="H784" i="17"/>
  <c r="H881" i="17"/>
  <c r="H492" i="17"/>
  <c r="H36" i="17"/>
  <c r="J36" i="17" s="1"/>
  <c r="H43" i="17"/>
  <c r="H282" i="17"/>
  <c r="J282" i="17" s="1"/>
  <c r="H879" i="17"/>
  <c r="J879" i="17" s="1"/>
  <c r="H396" i="17"/>
  <c r="J396" i="17" s="1"/>
  <c r="H659" i="17"/>
  <c r="J659" i="17"/>
  <c r="H462" i="17"/>
  <c r="N462" i="17" s="1"/>
  <c r="I462" i="17" s="1"/>
  <c r="J462" i="17" s="1"/>
  <c r="H63" i="17"/>
  <c r="N63" i="17" s="1"/>
  <c r="I63" i="17" s="1"/>
  <c r="J63" i="17" s="1"/>
  <c r="H821" i="17"/>
  <c r="H522" i="17"/>
  <c r="J522" i="17" s="1"/>
  <c r="H643" i="17"/>
  <c r="J643" i="17" s="1"/>
  <c r="H674" i="17"/>
  <c r="J674" i="17" s="1"/>
  <c r="H16" i="17"/>
  <c r="J16" i="17" s="1"/>
  <c r="H340" i="17"/>
  <c r="J340" i="17" s="1"/>
  <c r="H110" i="17"/>
  <c r="J110" i="17" s="1"/>
  <c r="H397" i="17"/>
  <c r="N397" i="17" s="1"/>
  <c r="I397" i="17" s="1"/>
  <c r="H573" i="17"/>
  <c r="J573" i="17" s="1"/>
  <c r="H490" i="17"/>
  <c r="H758" i="17"/>
  <c r="N758" i="17" s="1"/>
  <c r="I758" i="17" s="1"/>
  <c r="H410" i="17"/>
  <c r="J410" i="17" s="1"/>
  <c r="H407" i="17"/>
  <c r="H181" i="17"/>
  <c r="J181" i="17" s="1"/>
  <c r="H654" i="17"/>
  <c r="N654" i="17" s="1"/>
  <c r="I654" i="17" s="1"/>
  <c r="J654" i="17" s="1"/>
  <c r="H815" i="17"/>
  <c r="H406" i="17"/>
  <c r="N406" i="17" s="1"/>
  <c r="I406" i="17" s="1"/>
  <c r="J406" i="17" s="1"/>
  <c r="H263" i="17"/>
  <c r="J263" i="17" s="1"/>
  <c r="H610" i="17"/>
  <c r="N610" i="17"/>
  <c r="I610" i="17" s="1"/>
  <c r="H925" i="17"/>
  <c r="J925" i="17" s="1"/>
  <c r="H393" i="17"/>
  <c r="N393" i="17" s="1"/>
  <c r="I393" i="17" s="1"/>
  <c r="J393" i="17" s="1"/>
  <c r="H944" i="17"/>
  <c r="N944" i="17" s="1"/>
  <c r="I944" i="17" s="1"/>
  <c r="J944" i="17" s="1"/>
  <c r="H438" i="17"/>
  <c r="N438" i="17" s="1"/>
  <c r="H776" i="17"/>
  <c r="J776" i="17" s="1"/>
  <c r="H690" i="17"/>
  <c r="N690" i="17" s="1"/>
  <c r="H199" i="17"/>
  <c r="J199" i="17"/>
  <c r="H931" i="17"/>
  <c r="H919" i="17"/>
  <c r="J919" i="17"/>
  <c r="H73" i="17"/>
  <c r="N73" i="17" s="1"/>
  <c r="I73" i="17" s="1"/>
  <c r="H479" i="17"/>
  <c r="J479" i="17" s="1"/>
  <c r="H167" i="17"/>
  <c r="J167" i="17" s="1"/>
  <c r="H884" i="17"/>
  <c r="H789" i="17"/>
  <c r="J789" i="17" s="1"/>
  <c r="H627" i="17"/>
  <c r="H780" i="17"/>
  <c r="J780" i="17" s="1"/>
  <c r="H916" i="17"/>
  <c r="J916" i="17" s="1"/>
  <c r="H354" i="17"/>
  <c r="J354" i="17" s="1"/>
  <c r="H225" i="17"/>
  <c r="H342" i="17"/>
  <c r="N342" i="17" s="1"/>
  <c r="H87" i="17"/>
  <c r="N87" i="17" s="1"/>
  <c r="H543" i="17"/>
  <c r="N543" i="17" s="1"/>
  <c r="I543" i="17" s="1"/>
  <c r="H25" i="17"/>
  <c r="J25" i="17" s="1"/>
  <c r="H160" i="17"/>
  <c r="J160" i="17" s="1"/>
  <c r="H305" i="17"/>
  <c r="J305" i="17" s="1"/>
  <c r="H832" i="17"/>
  <c r="J832" i="17" s="1"/>
  <c r="H100" i="17"/>
  <c r="J100" i="17"/>
  <c r="H403" i="17"/>
  <c r="J403" i="17" s="1"/>
  <c r="H649" i="17"/>
  <c r="J649" i="17" s="1"/>
  <c r="H33" i="17"/>
  <c r="H811" i="17"/>
  <c r="H308" i="17"/>
  <c r="J308" i="17" s="1"/>
  <c r="H488" i="17"/>
  <c r="H386" i="17"/>
  <c r="N386" i="17" s="1"/>
  <c r="I386" i="17" s="1"/>
  <c r="J386" i="17" s="1"/>
  <c r="H681" i="17"/>
  <c r="J681" i="17" s="1"/>
  <c r="H574" i="17"/>
  <c r="H212" i="17"/>
  <c r="J212" i="17" s="1"/>
  <c r="H523" i="17"/>
  <c r="J523" i="17" s="1"/>
  <c r="H24" i="17"/>
  <c r="H638" i="17"/>
  <c r="J638" i="17" s="1"/>
  <c r="H71" i="17"/>
  <c r="J71" i="17" s="1"/>
  <c r="H312" i="17"/>
  <c r="J312" i="17" s="1"/>
  <c r="H294" i="17"/>
  <c r="J294" i="17" s="1"/>
  <c r="H119" i="17"/>
  <c r="J119" i="17" s="1"/>
  <c r="H17" i="17"/>
  <c r="N17" i="17" s="1"/>
  <c r="H943" i="17"/>
  <c r="J943" i="17" s="1"/>
  <c r="H362" i="17"/>
  <c r="J362" i="17" s="1"/>
  <c r="H173" i="17"/>
  <c r="J173" i="17" s="1"/>
  <c r="H640" i="17"/>
  <c r="J640" i="17" s="1"/>
  <c r="H252" i="17"/>
  <c r="J252" i="17" s="1"/>
  <c r="H703" i="17"/>
  <c r="H763" i="17"/>
  <c r="J763" i="17" s="1"/>
  <c r="H876" i="17"/>
  <c r="N876" i="17" s="1"/>
  <c r="I876" i="17" s="1"/>
  <c r="H693" i="17"/>
  <c r="J693" i="17" s="1"/>
  <c r="H112" i="17"/>
  <c r="J112" i="17" s="1"/>
  <c r="H105" i="17"/>
  <c r="N105" i="17" s="1"/>
  <c r="I105" i="17" s="1"/>
  <c r="J105" i="17" s="1"/>
  <c r="H54" i="17"/>
  <c r="J54" i="17" s="1"/>
  <c r="H767" i="17"/>
  <c r="H359" i="17"/>
  <c r="J359" i="17" s="1"/>
  <c r="H547" i="17"/>
  <c r="J547" i="17" s="1"/>
  <c r="H56" i="17"/>
  <c r="J56" i="17" s="1"/>
  <c r="H926" i="17"/>
  <c r="J926" i="17" s="1"/>
  <c r="H534" i="17"/>
  <c r="J534" i="17" s="1"/>
  <c r="H951" i="17"/>
  <c r="H230" i="17"/>
  <c r="J230" i="17" s="1"/>
  <c r="H755" i="17"/>
  <c r="J755" i="17" s="1"/>
  <c r="H788" i="17"/>
  <c r="J788" i="17"/>
  <c r="H648" i="17"/>
  <c r="J648" i="17" s="1"/>
  <c r="H314" i="17"/>
  <c r="H254" i="17"/>
  <c r="J254" i="17" s="1"/>
  <c r="H688" i="17"/>
  <c r="J688" i="17" s="1"/>
  <c r="H90" i="17"/>
  <c r="J90" i="17" s="1"/>
  <c r="H757" i="17"/>
  <c r="J757" i="17" s="1"/>
  <c r="H528" i="17"/>
  <c r="J528" i="17" s="1"/>
  <c r="H211" i="17"/>
  <c r="N211" i="17" s="1"/>
  <c r="I211" i="17" s="1"/>
  <c r="J211" i="17" s="1"/>
  <c r="H116" i="17"/>
  <c r="N116" i="17" s="1"/>
  <c r="I116" i="17" s="1"/>
  <c r="H8" i="17"/>
  <c r="H183" i="17"/>
  <c r="H818" i="17"/>
  <c r="J818" i="17" s="1"/>
  <c r="H310" i="17"/>
  <c r="H441" i="17"/>
  <c r="J441" i="17" s="1"/>
  <c r="H886" i="17"/>
  <c r="N886" i="17"/>
  <c r="I886" i="17" s="1"/>
  <c r="H572" i="17"/>
  <c r="H475" i="17"/>
  <c r="N475" i="17" s="1"/>
  <c r="I475" i="17" s="1"/>
  <c r="H598" i="17"/>
  <c r="J598" i="17" s="1"/>
  <c r="H696" i="17"/>
  <c r="J696" i="17" s="1"/>
  <c r="H666" i="17"/>
  <c r="J666" i="17" s="1"/>
  <c r="H268" i="17"/>
  <c r="J268" i="17"/>
  <c r="H193" i="17"/>
  <c r="N193" i="17" s="1"/>
  <c r="I193" i="17" s="1"/>
  <c r="J193" i="17" s="1"/>
  <c r="H664" i="17"/>
  <c r="H200" i="17"/>
  <c r="J200" i="17" s="1"/>
  <c r="H356" i="17"/>
  <c r="J356" i="17" s="1"/>
  <c r="H852" i="17"/>
  <c r="J852" i="17" s="1"/>
  <c r="H45" i="17"/>
  <c r="J45" i="17" s="1"/>
  <c r="H481" i="17"/>
  <c r="N481" i="17" s="1"/>
  <c r="I481" i="17" s="1"/>
  <c r="H35" i="17"/>
  <c r="J35" i="17" s="1"/>
  <c r="H743" i="17"/>
  <c r="J743" i="17" s="1"/>
  <c r="H297" i="17"/>
  <c r="J297" i="17" s="1"/>
  <c r="H658" i="17"/>
  <c r="I658" i="17"/>
  <c r="J658" i="17" s="1"/>
  <c r="H231" i="17"/>
  <c r="J231" i="17" s="1"/>
  <c r="H905" i="17"/>
  <c r="J905" i="17" s="1"/>
  <c r="H137" i="17"/>
  <c r="Q137" i="17" s="1"/>
  <c r="H812" i="17"/>
  <c r="N812" i="17" s="1"/>
  <c r="I812" i="17" s="1"/>
  <c r="H315" i="17"/>
  <c r="J315" i="17" s="1"/>
  <c r="H540" i="17"/>
  <c r="N540" i="17" s="1"/>
  <c r="I540" i="17" s="1"/>
  <c r="J540" i="17" s="1"/>
  <c r="H890" i="17"/>
  <c r="J890" i="17" s="1"/>
  <c r="H139" i="17"/>
  <c r="H604" i="17"/>
  <c r="N604" i="17" s="1"/>
  <c r="I604" i="17" s="1"/>
  <c r="J604" i="17" s="1"/>
  <c r="H218" i="17"/>
  <c r="J218" i="17" s="1"/>
  <c r="H587" i="17"/>
  <c r="N587" i="17" s="1"/>
  <c r="I587" i="17" s="1"/>
  <c r="J587" i="17" s="1"/>
  <c r="H469" i="17"/>
  <c r="H786" i="17"/>
  <c r="J786" i="17" s="1"/>
  <c r="H720" i="17"/>
  <c r="J720" i="17" s="1"/>
  <c r="H861" i="17"/>
  <c r="N861" i="17" s="1"/>
  <c r="I861" i="17" s="1"/>
  <c r="J861" i="17" s="1"/>
  <c r="H680" i="17"/>
  <c r="H712" i="17"/>
  <c r="H429" i="17"/>
  <c r="J429" i="17" s="1"/>
  <c r="H296" i="17"/>
  <c r="H159" i="17"/>
  <c r="J159" i="17" s="1"/>
  <c r="H939" i="17"/>
  <c r="J939" i="17" s="1"/>
  <c r="H510" i="17"/>
  <c r="Q510" i="17" s="1"/>
  <c r="Q1006" i="17" s="1"/>
  <c r="H84" i="17"/>
  <c r="N84" i="17" s="1"/>
  <c r="I84" i="17" s="1"/>
  <c r="J84" i="17" s="1"/>
  <c r="H512" i="17"/>
  <c r="N512" i="17" s="1"/>
  <c r="I512" i="17" s="1"/>
  <c r="J512" i="17" s="1"/>
  <c r="H552" i="17"/>
  <c r="H345" i="17"/>
  <c r="N345" i="17" s="1"/>
  <c r="I345" i="17" s="1"/>
  <c r="J345" i="17" s="1"/>
  <c r="H443" i="17"/>
  <c r="N443" i="17" s="1"/>
  <c r="H111" i="17"/>
  <c r="N111" i="17" s="1"/>
  <c r="H349" i="17"/>
  <c r="N349" i="17" s="1"/>
  <c r="H156" i="17"/>
  <c r="H215" i="17"/>
  <c r="H548" i="17"/>
  <c r="H266" i="17"/>
  <c r="J266" i="17" s="1"/>
  <c r="H460" i="17"/>
  <c r="J460" i="17" s="1"/>
  <c r="H328" i="17"/>
  <c r="J328" i="17" s="1"/>
  <c r="H705" i="17"/>
  <c r="N705" i="17" s="1"/>
  <c r="I705" i="17" s="1"/>
  <c r="H683" i="17"/>
  <c r="J683" i="17" s="1"/>
  <c r="H877" i="17"/>
  <c r="H561" i="17"/>
  <c r="N561" i="17" s="1"/>
  <c r="I561" i="17" s="1"/>
  <c r="J561" i="17" s="1"/>
  <c r="H863" i="17"/>
  <c r="J863" i="17" s="1"/>
  <c r="H718" i="17"/>
  <c r="J718" i="17" s="1"/>
  <c r="H539" i="17"/>
  <c r="J539" i="17" s="1"/>
  <c r="H346" i="17"/>
  <c r="N346" i="17" s="1"/>
  <c r="I346" i="17" s="1"/>
  <c r="J346" i="17" s="1"/>
  <c r="H316" i="17"/>
  <c r="J316" i="17" s="1"/>
  <c r="H656" i="17"/>
  <c r="H516" i="17"/>
  <c r="N516" i="17" s="1"/>
  <c r="I516" i="17" s="1"/>
  <c r="H538" i="17"/>
  <c r="H906" i="17"/>
  <c r="Q906" i="17" s="1"/>
  <c r="Q978" i="17" s="1"/>
  <c r="H618" i="17"/>
  <c r="J618" i="17" s="1"/>
  <c r="H893" i="17"/>
  <c r="J893" i="17" s="1"/>
  <c r="H692" i="17"/>
  <c r="J692" i="17" s="1"/>
  <c r="H864" i="17"/>
  <c r="N864" i="17" s="1"/>
  <c r="I864" i="17" s="1"/>
  <c r="H672" i="17"/>
  <c r="N672" i="17" s="1"/>
  <c r="I672" i="17" s="1"/>
  <c r="J672" i="17" s="1"/>
  <c r="H501" i="17"/>
  <c r="J501" i="17" s="1"/>
  <c r="H856" i="17"/>
  <c r="J856" i="17" s="1"/>
  <c r="H714" i="17"/>
  <c r="N714" i="17" s="1"/>
  <c r="I714" i="17" s="1"/>
  <c r="H908" i="17"/>
  <c r="J908" i="17" s="1"/>
  <c r="H887" i="17"/>
  <c r="J887" i="17" s="1"/>
  <c r="H471" i="17"/>
  <c r="J471" i="17" s="1"/>
  <c r="H138" i="17"/>
  <c r="H711" i="17"/>
  <c r="H744" i="17"/>
  <c r="H632" i="17"/>
  <c r="J632" i="17" s="1"/>
  <c r="H372" i="17"/>
  <c r="H526" i="17"/>
  <c r="J526" i="17" s="1"/>
  <c r="H542" i="17"/>
  <c r="J542" i="17" s="1"/>
  <c r="H444" i="17"/>
  <c r="H793" i="17"/>
  <c r="N793" i="17" s="1"/>
  <c r="H873" i="17"/>
  <c r="J873" i="17" s="1"/>
  <c r="H270" i="17"/>
  <c r="J270" i="17" s="1"/>
  <c r="H53" i="17"/>
  <c r="J53" i="17" s="1"/>
  <c r="H697" i="17"/>
  <c r="J697" i="17" s="1"/>
  <c r="H229" i="17"/>
  <c r="H464" i="17"/>
  <c r="J464" i="17" s="1"/>
  <c r="H434" i="17"/>
  <c r="J434" i="17" s="1"/>
  <c r="H21" i="17"/>
  <c r="J21" i="17" s="1"/>
  <c r="H854" i="17"/>
  <c r="J854" i="17"/>
  <c r="H835" i="17"/>
  <c r="N835" i="17" s="1"/>
  <c r="I835" i="17" s="1"/>
  <c r="J835" i="17" s="1"/>
  <c r="H288" i="17"/>
  <c r="H913" i="17"/>
  <c r="J913" i="17" s="1"/>
  <c r="H419" i="17"/>
  <c r="H704" i="17"/>
  <c r="H791" i="17"/>
  <c r="J791" i="17" s="1"/>
  <c r="H384" i="17"/>
  <c r="J384" i="17" s="1"/>
  <c r="H484" i="17"/>
  <c r="H428" i="17"/>
  <c r="H738" i="17"/>
  <c r="H192" i="17"/>
  <c r="J192" i="17" s="1"/>
  <c r="H168" i="17"/>
  <c r="J168" i="17" s="1"/>
  <c r="H504" i="17"/>
  <c r="N504" i="17" s="1"/>
  <c r="I504" i="17" s="1"/>
  <c r="H898" i="17"/>
  <c r="H374" i="17"/>
  <c r="N374" i="17" s="1"/>
  <c r="I374" i="17" s="1"/>
  <c r="J374" i="17" s="1"/>
  <c r="H576" i="17"/>
  <c r="H702" i="17"/>
  <c r="J702" i="17" s="1"/>
  <c r="H237" i="17"/>
  <c r="J237" i="17" s="1"/>
  <c r="H83" i="17"/>
  <c r="N83" i="17"/>
  <c r="I83" i="17" s="1"/>
  <c r="H52" i="17"/>
  <c r="J52" i="17" s="1"/>
  <c r="H839" i="17"/>
  <c r="J839" i="17" s="1"/>
  <c r="H838" i="17"/>
  <c r="J838" i="17" s="1"/>
  <c r="H708" i="17"/>
  <c r="J708" i="17" s="1"/>
  <c r="H882" i="17"/>
  <c r="H507" i="17"/>
  <c r="H843" i="17"/>
  <c r="N843" i="17" s="1"/>
  <c r="H401" i="17"/>
  <c r="H64" i="17"/>
  <c r="J64" i="17" s="1"/>
  <c r="H605" i="17"/>
  <c r="J605" i="17" s="1"/>
  <c r="H557" i="17"/>
  <c r="J557" i="17" s="1"/>
  <c r="H536" i="17"/>
  <c r="N536" i="17" s="1"/>
  <c r="I536" i="17" s="1"/>
  <c r="J536" i="17" s="1"/>
  <c r="H831" i="17"/>
  <c r="J831" i="17" s="1"/>
  <c r="H202" i="17"/>
  <c r="N202" i="17" s="1"/>
  <c r="I202" i="17" s="1"/>
  <c r="H420" i="17"/>
  <c r="J420" i="17" s="1"/>
  <c r="H458" i="17"/>
  <c r="N458" i="17" s="1"/>
  <c r="I458" i="17" s="1"/>
  <c r="J458" i="17" s="1"/>
  <c r="H537" i="17"/>
  <c r="J537" i="17" s="1"/>
  <c r="H350" i="17"/>
  <c r="N350" i="17" s="1"/>
  <c r="I350" i="17" s="1"/>
  <c r="H742" i="17"/>
  <c r="J742" i="17" s="1"/>
  <c r="H373" i="17"/>
  <c r="J373" i="17" s="1"/>
  <c r="H593" i="17"/>
  <c r="J593" i="17" s="1"/>
  <c r="H274" i="17"/>
  <c r="N274" i="17" s="1"/>
  <c r="H889" i="17"/>
  <c r="J889" i="17" s="1"/>
  <c r="H377" i="17"/>
  <c r="J377" i="17" s="1"/>
  <c r="H554" i="17"/>
  <c r="H928" i="17"/>
  <c r="J928" i="17" s="1"/>
  <c r="H58" i="17"/>
  <c r="J58" i="17" s="1"/>
  <c r="H807" i="17"/>
  <c r="N807" i="17" s="1"/>
  <c r="I807" i="17" s="1"/>
  <c r="H327" i="17"/>
  <c r="N327" i="17"/>
  <c r="I327" i="17" s="1"/>
  <c r="H461" i="17"/>
  <c r="H628" i="17"/>
  <c r="J628" i="17" s="1"/>
  <c r="H246" i="17"/>
  <c r="H583" i="17"/>
  <c r="J583" i="17" s="1"/>
  <c r="H352" i="17"/>
  <c r="J352" i="17" s="1"/>
  <c r="H37" i="17"/>
  <c r="J37" i="17" s="1"/>
  <c r="H749" i="17"/>
  <c r="N749" i="17" s="1"/>
  <c r="I749" i="17" s="1"/>
  <c r="J749" i="17" s="1"/>
  <c r="H182" i="17"/>
  <c r="N182" i="17" s="1"/>
  <c r="I182" i="17" s="1"/>
  <c r="J182" i="17" s="1"/>
  <c r="H166" i="17"/>
  <c r="H145" i="17"/>
  <c r="H126" i="17"/>
  <c r="H496" i="17"/>
  <c r="N496" i="17" s="1"/>
  <c r="I496" i="17" s="1"/>
  <c r="H774" i="17"/>
  <c r="H435" i="17"/>
  <c r="J435" i="17"/>
  <c r="H82" i="17"/>
  <c r="J82" i="17" s="1"/>
  <c r="H778" i="17"/>
  <c r="J778" i="17" s="1"/>
  <c r="H945" i="17"/>
  <c r="H457" i="17"/>
  <c r="N457" i="17" s="1"/>
  <c r="I457" i="17" s="1"/>
  <c r="H223" i="17"/>
  <c r="N223" i="17" s="1"/>
  <c r="I223" i="17" s="1"/>
  <c r="J223" i="17" s="1"/>
  <c r="H226" i="17"/>
  <c r="J226" i="17" s="1"/>
  <c r="H515" i="17"/>
  <c r="H761" i="17"/>
  <c r="J761" i="17" s="1"/>
  <c r="H319" i="17"/>
  <c r="H772" i="17"/>
  <c r="N772" i="17" s="1"/>
  <c r="I772" i="17" s="1"/>
  <c r="H810" i="17"/>
  <c r="J810" i="17" s="1"/>
  <c r="H809" i="17"/>
  <c r="H23" i="17"/>
  <c r="N23" i="17" s="1"/>
  <c r="I23" i="17" s="1"/>
  <c r="J23" i="17" s="1"/>
  <c r="H682" i="17"/>
  <c r="H213" i="17"/>
  <c r="J213" i="17" s="1"/>
  <c r="H474" i="17"/>
  <c r="H585" i="17"/>
  <c r="N585" i="17" s="1"/>
  <c r="I585" i="17" s="1"/>
  <c r="J585" i="17" s="1"/>
  <c r="H31" i="17"/>
  <c r="J31" i="17" s="1"/>
  <c r="H601" i="17"/>
  <c r="J601" i="17" s="1"/>
  <c r="H701" i="17"/>
  <c r="J701" i="17" s="1"/>
  <c r="H450" i="17"/>
  <c r="J450" i="17" s="1"/>
  <c r="H277" i="17"/>
  <c r="J277" i="17" s="1"/>
  <c r="H221" i="17"/>
  <c r="N221" i="17" s="1"/>
  <c r="I221" i="17" s="1"/>
  <c r="J221" i="17" s="1"/>
  <c r="H779" i="17"/>
  <c r="N779" i="17" s="1"/>
  <c r="I779" i="17" s="1"/>
  <c r="J779" i="17" s="1"/>
  <c r="H132" i="17"/>
  <c r="Q132" i="17" s="1"/>
  <c r="Q1049" i="17" s="1"/>
  <c r="H217" i="17"/>
  <c r="J217" i="17" s="1"/>
  <c r="H339" i="17"/>
  <c r="J339" i="17" s="1"/>
  <c r="H478" i="17"/>
  <c r="J478" i="17" s="1"/>
  <c r="H118" i="17"/>
  <c r="J118" i="17" s="1"/>
  <c r="H590" i="17"/>
  <c r="H626" i="17"/>
  <c r="H313" i="17"/>
  <c r="N313" i="17" s="1"/>
  <c r="H782" i="17"/>
  <c r="N782" i="17" s="1"/>
  <c r="I782" i="17" s="1"/>
  <c r="J782" i="17" s="1"/>
  <c r="H121" i="17"/>
  <c r="N121" i="17" s="1"/>
  <c r="I121" i="17" s="1"/>
  <c r="H169" i="17"/>
  <c r="J169" i="17" s="1"/>
  <c r="H109" i="17"/>
  <c r="N109" i="17" s="1"/>
  <c r="I109" i="17" s="1"/>
  <c r="H631" i="17"/>
  <c r="D81" i="17"/>
  <c r="D103" i="17"/>
  <c r="D91" i="17"/>
  <c r="D74" i="17"/>
  <c r="D25" i="17"/>
  <c r="D89" i="17"/>
  <c r="D7" i="17"/>
  <c r="D12" i="17"/>
  <c r="D29" i="17"/>
  <c r="D38" i="17"/>
  <c r="D58" i="17"/>
  <c r="D97" i="17"/>
  <c r="D79" i="17"/>
  <c r="D55" i="17"/>
  <c r="D9" i="17"/>
  <c r="D13" i="17"/>
  <c r="D34" i="17"/>
  <c r="D80" i="17"/>
  <c r="D51" i="17"/>
  <c r="D18" i="17"/>
  <c r="D47" i="17"/>
  <c r="H423" i="17"/>
  <c r="J423" i="17" s="1"/>
  <c r="H920" i="17"/>
  <c r="J920" i="17" s="1"/>
  <c r="H768" i="17"/>
  <c r="N768" i="17" s="1"/>
  <c r="I768" i="17" s="1"/>
  <c r="J768" i="17" s="1"/>
  <c r="H804" i="17"/>
  <c r="J804" i="17" s="1"/>
  <c r="H689" i="17"/>
  <c r="H330" i="17"/>
  <c r="H451" i="17"/>
  <c r="H27" i="17"/>
  <c r="J27" i="17" s="1"/>
  <c r="H752" i="17"/>
  <c r="N752" i="17" s="1"/>
  <c r="I752" i="17" s="1"/>
  <c r="H517" i="17"/>
  <c r="J517" i="17" s="1"/>
  <c r="H900" i="17"/>
  <c r="J900" i="17" s="1"/>
  <c r="H899" i="17"/>
  <c r="J899" i="17" s="1"/>
  <c r="H607" i="17"/>
  <c r="J607" i="17" s="1"/>
  <c r="H494" i="17"/>
  <c r="H867" i="17"/>
  <c r="N867" i="17" s="1"/>
  <c r="H553" i="17"/>
  <c r="J553" i="17" s="1"/>
  <c r="H858" i="17"/>
  <c r="J858" i="17" s="1"/>
  <c r="H281" i="17"/>
  <c r="J281" i="17" s="1"/>
  <c r="H777" i="17"/>
  <c r="J777" i="17" s="1"/>
  <c r="H415" i="17"/>
  <c r="J415" i="17" s="1"/>
  <c r="H630" i="17"/>
  <c r="H584" i="17"/>
  <c r="J584" i="17" s="1"/>
  <c r="H422" i="17"/>
  <c r="J422" i="17" s="1"/>
  <c r="H317" i="17"/>
  <c r="N317" i="17" s="1"/>
  <c r="H691" i="17"/>
  <c r="J691" i="17" s="1"/>
  <c r="H172" i="17"/>
  <c r="N172" i="17" s="1"/>
  <c r="I172" i="17" s="1"/>
  <c r="H519" i="17"/>
  <c r="N519" i="17" s="1"/>
  <c r="I519" i="17" s="1"/>
  <c r="J519" i="17" s="1"/>
  <c r="H555" i="17"/>
  <c r="J555" i="17" s="1"/>
  <c r="H599" i="17"/>
  <c r="J599" i="17" s="1"/>
  <c r="H220" i="17"/>
  <c r="J220" i="17" s="1"/>
  <c r="T787" i="17"/>
  <c r="T1036" i="17" s="1"/>
  <c r="N83" i="21"/>
  <c r="I83" i="21" s="1"/>
  <c r="J83" i="21" s="1"/>
  <c r="N754" i="11"/>
  <c r="I754" i="11" s="1"/>
  <c r="J754" i="11" s="1"/>
  <c r="N731" i="11"/>
  <c r="I731" i="11" s="1"/>
  <c r="J731" i="11" s="1"/>
  <c r="N444" i="11"/>
  <c r="I444" i="11" s="1"/>
  <c r="J444" i="11" s="1"/>
  <c r="I914" i="17"/>
  <c r="J914" i="17" s="1"/>
  <c r="D92" i="20"/>
  <c r="D58" i="15"/>
  <c r="D14" i="15"/>
  <c r="D7" i="15"/>
  <c r="D100" i="15"/>
  <c r="H393" i="14"/>
  <c r="H143" i="14"/>
  <c r="J143" i="14" s="1"/>
  <c r="H35" i="14"/>
  <c r="J35" i="14" s="1"/>
  <c r="H571" i="14"/>
  <c r="H773" i="14"/>
  <c r="J773" i="14" s="1"/>
  <c r="H365" i="14"/>
  <c r="J365" i="14" s="1"/>
  <c r="H506" i="14"/>
  <c r="J506" i="14" s="1"/>
  <c r="H465" i="14"/>
  <c r="H57" i="14"/>
  <c r="N57" i="14" s="1"/>
  <c r="H107" i="14"/>
  <c r="H423" i="14"/>
  <c r="J423" i="14" s="1"/>
  <c r="H478" i="14"/>
  <c r="J478" i="14" s="1"/>
  <c r="H226" i="14"/>
  <c r="J226" i="14" s="1"/>
  <c r="H656" i="14"/>
  <c r="H868" i="14"/>
  <c r="J868" i="14" s="1"/>
  <c r="H760" i="14"/>
  <c r="J760" i="14" s="1"/>
  <c r="H554" i="14"/>
  <c r="N554" i="14" s="1"/>
  <c r="H218" i="14"/>
  <c r="J218" i="14" s="1"/>
  <c r="H561" i="14"/>
  <c r="N561" i="14" s="1"/>
  <c r="I561" i="14" s="1"/>
  <c r="H632" i="14"/>
  <c r="J632" i="14" s="1"/>
  <c r="H630" i="14"/>
  <c r="N630" i="14" s="1"/>
  <c r="I630" i="14" s="1"/>
  <c r="H869" i="14"/>
  <c r="J869" i="14" s="1"/>
  <c r="H188" i="14"/>
  <c r="J188" i="14" s="1"/>
  <c r="H718" i="14"/>
  <c r="J718" i="14" s="1"/>
  <c r="H213" i="14"/>
  <c r="J213" i="14" s="1"/>
  <c r="H234" i="14"/>
  <c r="J234" i="14" s="1"/>
  <c r="H751" i="14"/>
  <c r="N751" i="14"/>
  <c r="I751" i="14" s="1"/>
  <c r="J751" i="14" s="1"/>
  <c r="H752" i="14"/>
  <c r="H733" i="14"/>
  <c r="H776" i="14"/>
  <c r="J776" i="14" s="1"/>
  <c r="H746" i="14"/>
  <c r="J746" i="14" s="1"/>
  <c r="H611" i="14"/>
  <c r="J611" i="14" s="1"/>
  <c r="H743" i="14"/>
  <c r="J743" i="14" s="1"/>
  <c r="H187" i="14"/>
  <c r="H84" i="14"/>
  <c r="N84" i="14" s="1"/>
  <c r="I84" i="14" s="1"/>
  <c r="J84" i="14" s="1"/>
  <c r="H70" i="14"/>
  <c r="J70" i="14" s="1"/>
  <c r="H675" i="14"/>
  <c r="J675" i="14" s="1"/>
  <c r="H105" i="14"/>
  <c r="H772" i="14"/>
  <c r="N772" i="14" s="1"/>
  <c r="I772" i="14" s="1"/>
  <c r="H88" i="14"/>
  <c r="N88" i="14" s="1"/>
  <c r="I88" i="14" s="1"/>
  <c r="H300" i="14"/>
  <c r="N300" i="14" s="1"/>
  <c r="I300" i="14" s="1"/>
  <c r="J300" i="14" s="1"/>
  <c r="H129" i="14"/>
  <c r="H385" i="14"/>
  <c r="H419" i="14"/>
  <c r="H606" i="14"/>
  <c r="J606" i="14" s="1"/>
  <c r="H127" i="14"/>
  <c r="J127" i="14" s="1"/>
  <c r="H149" i="14"/>
  <c r="J149" i="14" s="1"/>
  <c r="H52" i="14"/>
  <c r="J52" i="14" s="1"/>
  <c r="H696" i="14"/>
  <c r="J696" i="14" s="1"/>
  <c r="H311" i="14"/>
  <c r="H446" i="14"/>
  <c r="H244" i="14"/>
  <c r="N244" i="14" s="1"/>
  <c r="I244" i="14" s="1"/>
  <c r="H538" i="14"/>
  <c r="H817" i="14"/>
  <c r="N817" i="14" s="1"/>
  <c r="H797" i="14"/>
  <c r="H100" i="14"/>
  <c r="J100" i="14" s="1"/>
  <c r="H695" i="14"/>
  <c r="H779" i="14"/>
  <c r="N779" i="14" s="1"/>
  <c r="I779" i="14" s="1"/>
  <c r="H335" i="14"/>
  <c r="J335" i="14" s="1"/>
  <c r="H948" i="14"/>
  <c r="H582" i="14"/>
  <c r="J582" i="14" s="1"/>
  <c r="H137" i="14"/>
  <c r="N137" i="14" s="1"/>
  <c r="H307" i="14"/>
  <c r="J307" i="14" s="1"/>
  <c r="H375" i="14"/>
  <c r="N375" i="14" s="1"/>
  <c r="I375" i="14" s="1"/>
  <c r="J375" i="14" s="1"/>
  <c r="H815" i="14"/>
  <c r="N815" i="14" s="1"/>
  <c r="I815" i="14" s="1"/>
  <c r="J815" i="14" s="1"/>
  <c r="H29" i="14"/>
  <c r="H304" i="14"/>
  <c r="J304" i="14" s="1"/>
  <c r="H354" i="14"/>
  <c r="J354" i="14" s="1"/>
  <c r="H532" i="14"/>
  <c r="J532" i="14" s="1"/>
  <c r="H144" i="14"/>
  <c r="J144" i="14" s="1"/>
  <c r="H555" i="14"/>
  <c r="J555" i="14" s="1"/>
  <c r="H368" i="14"/>
  <c r="N368" i="14" s="1"/>
  <c r="I368" i="14" s="1"/>
  <c r="H405" i="14"/>
  <c r="J405" i="14" s="1"/>
  <c r="H543" i="14"/>
  <c r="N543" i="14" s="1"/>
  <c r="I543" i="14" s="1"/>
  <c r="H821" i="14"/>
  <c r="H951" i="14"/>
  <c r="N951" i="14" s="1"/>
  <c r="H13" i="14"/>
  <c r="J13" i="14" s="1"/>
  <c r="H350" i="14"/>
  <c r="N350" i="14" s="1"/>
  <c r="I350" i="14" s="1"/>
  <c r="H410" i="14"/>
  <c r="H81" i="14"/>
  <c r="N81" i="14" s="1"/>
  <c r="I81" i="14" s="1"/>
  <c r="H316" i="14"/>
  <c r="J316" i="14" s="1"/>
  <c r="H373" i="14"/>
  <c r="J373" i="14" s="1"/>
  <c r="H378" i="14"/>
  <c r="J378" i="14" s="1"/>
  <c r="H400" i="14"/>
  <c r="J400" i="14" s="1"/>
  <c r="H818" i="14"/>
  <c r="J818" i="14" s="1"/>
  <c r="H34" i="14"/>
  <c r="N34" i="14" s="1"/>
  <c r="I34" i="14" s="1"/>
  <c r="J34" i="14" s="1"/>
  <c r="H265" i="14"/>
  <c r="H292" i="14"/>
  <c r="J292" i="14" s="1"/>
  <c r="H498" i="14"/>
  <c r="N498" i="14" s="1"/>
  <c r="I498" i="14" s="1"/>
  <c r="J498" i="14" s="1"/>
  <c r="H643" i="14"/>
  <c r="J643" i="14" s="1"/>
  <c r="H372" i="14"/>
  <c r="H714" i="14"/>
  <c r="N714" i="14" s="1"/>
  <c r="I714" i="14" s="1"/>
  <c r="H618" i="14"/>
  <c r="J618" i="14" s="1"/>
  <c r="H150" i="14"/>
  <c r="H659" i="14"/>
  <c r="J659" i="14" s="1"/>
  <c r="H180" i="14"/>
  <c r="N180" i="14" s="1"/>
  <c r="I180" i="14" s="1"/>
  <c r="J180" i="14" s="1"/>
  <c r="H175" i="14"/>
  <c r="Q175" i="14" s="1"/>
  <c r="Q979" i="14" s="1"/>
  <c r="H765" i="14"/>
  <c r="J765" i="14" s="1"/>
  <c r="H471" i="14"/>
  <c r="H20" i="14"/>
  <c r="H848" i="14"/>
  <c r="N848" i="14" s="1"/>
  <c r="I848" i="14" s="1"/>
  <c r="J848" i="14" s="1"/>
  <c r="H742" i="14"/>
  <c r="J742" i="14" s="1"/>
  <c r="H703" i="14"/>
  <c r="H140" i="14"/>
  <c r="J140" i="14" s="1"/>
  <c r="H224" i="14"/>
  <c r="J224" i="14" s="1"/>
  <c r="H731" i="14"/>
  <c r="H342" i="14"/>
  <c r="H756" i="14"/>
  <c r="N756" i="14" s="1"/>
  <c r="I756" i="14" s="1"/>
  <c r="J756" i="14" s="1"/>
  <c r="H898" i="14"/>
  <c r="N898" i="14" s="1"/>
  <c r="H128" i="14"/>
  <c r="J128" i="14" s="1"/>
  <c r="H177" i="14"/>
  <c r="H533" i="14"/>
  <c r="J533" i="14" s="1"/>
  <c r="H182" i="14"/>
  <c r="H725" i="14"/>
  <c r="H146" i="14"/>
  <c r="J146" i="14" s="1"/>
  <c r="H370" i="14"/>
  <c r="N370" i="14" s="1"/>
  <c r="I370" i="14" s="1"/>
  <c r="H376" i="14"/>
  <c r="N376" i="14" s="1"/>
  <c r="I376" i="14" s="1"/>
  <c r="J376" i="14" s="1"/>
  <c r="H877" i="14"/>
  <c r="H811" i="14"/>
  <c r="H692" i="14"/>
  <c r="J692" i="14" s="1"/>
  <c r="H525" i="14"/>
  <c r="J525" i="14" s="1"/>
  <c r="H648" i="14"/>
  <c r="J648" i="14" s="1"/>
  <c r="H151" i="14"/>
  <c r="H804" i="14"/>
  <c r="J804" i="14" s="1"/>
  <c r="H290" i="14"/>
  <c r="J290" i="14"/>
  <c r="H51" i="14"/>
  <c r="H840" i="14"/>
  <c r="J840" i="14" s="1"/>
  <c r="H37" i="14"/>
  <c r="J37" i="14" s="1"/>
  <c r="H22" i="14"/>
  <c r="N22" i="14" s="1"/>
  <c r="H46" i="14"/>
  <c r="J46" i="14" s="1"/>
  <c r="H904" i="14"/>
  <c r="H351" i="14"/>
  <c r="N351" i="14" s="1"/>
  <c r="I351" i="14" s="1"/>
  <c r="J351" i="14" s="1"/>
  <c r="H383" i="14"/>
  <c r="N383" i="14" s="1"/>
  <c r="I383" i="14" s="1"/>
  <c r="J383" i="14" s="1"/>
  <c r="H131" i="14"/>
  <c r="J131" i="14" s="1"/>
  <c r="H755" i="14"/>
  <c r="J755" i="14" s="1"/>
  <c r="H792" i="14"/>
  <c r="I792" i="14"/>
  <c r="H737" i="14"/>
  <c r="J737" i="14" s="1"/>
  <c r="H299" i="14"/>
  <c r="H406" i="14"/>
  <c r="N406" i="14" s="1"/>
  <c r="I406" i="14" s="1"/>
  <c r="J406" i="14" s="1"/>
  <c r="H699" i="14"/>
  <c r="H440" i="14"/>
  <c r="H920" i="14"/>
  <c r="J920" i="14" s="1"/>
  <c r="H245" i="14"/>
  <c r="J245" i="14" s="1"/>
  <c r="H885" i="14"/>
  <c r="H136" i="14"/>
  <c r="J136" i="14" s="1"/>
  <c r="H249" i="14"/>
  <c r="H850" i="14"/>
  <c r="J850" i="14"/>
  <c r="H784" i="14"/>
  <c r="H910" i="14"/>
  <c r="H544" i="14"/>
  <c r="N544" i="14"/>
  <c r="I544" i="14" s="1"/>
  <c r="H207" i="14"/>
  <c r="J207" i="14" s="1"/>
  <c r="H639" i="14"/>
  <c r="H86" i="14"/>
  <c r="J86" i="14" s="1"/>
  <c r="H649" i="14"/>
  <c r="J649" i="14" s="1"/>
  <c r="H450" i="14"/>
  <c r="J450" i="14" s="1"/>
  <c r="H683" i="14"/>
  <c r="J683" i="14" s="1"/>
  <c r="H210" i="14"/>
  <c r="H579" i="14"/>
  <c r="J579" i="14" s="1"/>
  <c r="H275" i="14"/>
  <c r="N275" i="14" s="1"/>
  <c r="H838" i="14"/>
  <c r="J838" i="14" s="1"/>
  <c r="H558" i="14"/>
  <c r="J558" i="14" s="1"/>
  <c r="H634" i="14"/>
  <c r="H548" i="14"/>
  <c r="N548" i="14" s="1"/>
  <c r="I548" i="14" s="1"/>
  <c r="J548" i="14" s="1"/>
  <c r="H700" i="14"/>
  <c r="J700" i="14" s="1"/>
  <c r="H929" i="14"/>
  <c r="Q929" i="14" s="1"/>
  <c r="Q993" i="14" s="1"/>
  <c r="H546" i="14"/>
  <c r="H79" i="14"/>
  <c r="J79" i="14" s="1"/>
  <c r="H305" i="14"/>
  <c r="J305" i="14" s="1"/>
  <c r="H689" i="14"/>
  <c r="H601" i="14"/>
  <c r="J601" i="14" s="1"/>
  <c r="H76" i="14"/>
  <c r="N76" i="14" s="1"/>
  <c r="H879" i="14"/>
  <c r="J879" i="14" s="1"/>
  <c r="H793" i="14"/>
  <c r="H839" i="14"/>
  <c r="J839" i="14" s="1"/>
  <c r="H216" i="14"/>
  <c r="J216" i="14" s="1"/>
  <c r="H513" i="14"/>
  <c r="N513" i="14" s="1"/>
  <c r="I513" i="14" s="1"/>
  <c r="H658" i="14"/>
  <c r="H944" i="14"/>
  <c r="H487" i="14"/>
  <c r="H727" i="14"/>
  <c r="J727" i="14" s="1"/>
  <c r="H712" i="14"/>
  <c r="N712" i="14" s="1"/>
  <c r="I712" i="14" s="1"/>
  <c r="H550" i="14"/>
  <c r="N550" i="14" s="1"/>
  <c r="I550" i="14" s="1"/>
  <c r="J550" i="14" s="1"/>
  <c r="H27" i="14"/>
  <c r="J27" i="14" s="1"/>
  <c r="H694" i="14"/>
  <c r="H230" i="14"/>
  <c r="J230" i="14" s="1"/>
  <c r="H469" i="14"/>
  <c r="H482" i="14"/>
  <c r="N482" i="14" s="1"/>
  <c r="I482" i="14" s="1"/>
  <c r="H610" i="14"/>
  <c r="N610" i="14" s="1"/>
  <c r="I610" i="14" s="1"/>
  <c r="J610" i="14" s="1"/>
  <c r="H39" i="14"/>
  <c r="N39" i="14" s="1"/>
  <c r="I39" i="14" s="1"/>
  <c r="H833" i="14"/>
  <c r="N833" i="14" s="1"/>
  <c r="H619" i="14"/>
  <c r="J619" i="14" s="1"/>
  <c r="H454" i="14"/>
  <c r="J454" i="14" s="1"/>
  <c r="H227" i="14"/>
  <c r="H280" i="14"/>
  <c r="H367" i="14"/>
  <c r="H843" i="14"/>
  <c r="H109" i="14"/>
  <c r="N109" i="14" s="1"/>
  <c r="I109" i="14" s="1"/>
  <c r="J109" i="14" s="1"/>
  <c r="H641" i="14"/>
  <c r="J641" i="14" s="1"/>
  <c r="H120" i="14"/>
  <c r="J120" i="14" s="1"/>
  <c r="H878" i="14"/>
  <c r="J878" i="14" s="1"/>
  <c r="H418" i="14"/>
  <c r="H721" i="14"/>
  <c r="J721" i="14" s="1"/>
  <c r="H186" i="14"/>
  <c r="J186" i="14" s="1"/>
  <c r="H816" i="14"/>
  <c r="J816" i="14" s="1"/>
  <c r="H762" i="14"/>
  <c r="N762" i="14" s="1"/>
  <c r="I762" i="14" s="1"/>
  <c r="J762" i="14" s="1"/>
  <c r="H340" i="14"/>
  <c r="J340" i="14" s="1"/>
  <c r="H917" i="14"/>
  <c r="J917" i="14" s="1"/>
  <c r="H113" i="14"/>
  <c r="N113" i="14" s="1"/>
  <c r="I113" i="14" s="1"/>
  <c r="J113" i="14" s="1"/>
  <c r="H857" i="14"/>
  <c r="J857" i="14" s="1"/>
  <c r="H672" i="14"/>
  <c r="N672" i="14" s="1"/>
  <c r="I672" i="14" s="1"/>
  <c r="J672" i="14" s="1"/>
  <c r="H389" i="14"/>
  <c r="N389" i="14" s="1"/>
  <c r="I389" i="14" s="1"/>
  <c r="H837" i="14"/>
  <c r="J837" i="14" s="1"/>
  <c r="H235" i="14"/>
  <c r="N235" i="14" s="1"/>
  <c r="I235" i="14" s="1"/>
  <c r="J235" i="14" s="1"/>
  <c r="H287" i="14"/>
  <c r="J287" i="14" s="1"/>
  <c r="H855" i="14"/>
  <c r="H73" i="14"/>
  <c r="N73" i="14" s="1"/>
  <c r="I73" i="14" s="1"/>
  <c r="J73" i="14" s="1"/>
  <c r="H528" i="14"/>
  <c r="J528" i="14" s="1"/>
  <c r="H431" i="14"/>
  <c r="H221" i="14"/>
  <c r="N221" i="14" s="1"/>
  <c r="I221" i="14" s="1"/>
  <c r="J221" i="14" s="1"/>
  <c r="H798" i="14"/>
  <c r="J798" i="14" s="1"/>
  <c r="H179" i="14"/>
  <c r="J179" i="14" s="1"/>
  <c r="H495" i="14"/>
  <c r="N495" i="14" s="1"/>
  <c r="I495" i="14" s="1"/>
  <c r="J495" i="14" s="1"/>
  <c r="H786" i="14"/>
  <c r="J786" i="14" s="1"/>
  <c r="H757" i="14"/>
  <c r="J757" i="14" s="1"/>
  <c r="H691" i="14"/>
  <c r="J691" i="14"/>
  <c r="H138" i="14"/>
  <c r="N138" i="14" s="1"/>
  <c r="I138" i="14" s="1"/>
  <c r="J138" i="14" s="1"/>
  <c r="H521" i="14"/>
  <c r="N521" i="14"/>
  <c r="I521" i="14" s="1"/>
  <c r="J521" i="14" s="1"/>
  <c r="H212" i="14"/>
  <c r="J212" i="14" s="1"/>
  <c r="H356" i="14"/>
  <c r="J356" i="14" s="1"/>
  <c r="H891" i="14"/>
  <c r="H753" i="14"/>
  <c r="N753" i="14" s="1"/>
  <c r="I753" i="14" s="1"/>
  <c r="J753" i="14" s="1"/>
  <c r="H516" i="14"/>
  <c r="N516" i="14" s="1"/>
  <c r="I516" i="14" s="1"/>
  <c r="J516" i="14" s="1"/>
  <c r="H489" i="14"/>
  <c r="N489" i="14" s="1"/>
  <c r="I489" i="14" s="1"/>
  <c r="J489" i="14" s="1"/>
  <c r="H412" i="14"/>
  <c r="J412" i="14" s="1"/>
  <c r="H171" i="14"/>
  <c r="N171" i="14" s="1"/>
  <c r="I171" i="14" s="1"/>
  <c r="H722" i="14"/>
  <c r="N722" i="14" s="1"/>
  <c r="I722" i="14" s="1"/>
  <c r="H142" i="14"/>
  <c r="J142" i="14" s="1"/>
  <c r="H928" i="14"/>
  <c r="J928" i="14" s="1"/>
  <c r="H48" i="14"/>
  <c r="J48" i="14" s="1"/>
  <c r="H629" i="14"/>
  <c r="J629" i="14" s="1"/>
  <c r="H402" i="14"/>
  <c r="H663" i="14"/>
  <c r="H500" i="14"/>
  <c r="J500" i="14" s="1"/>
  <c r="H556" i="14"/>
  <c r="J556" i="14" s="1"/>
  <c r="H949" i="14"/>
  <c r="N949" i="14" s="1"/>
  <c r="I949" i="14" s="1"/>
  <c r="H360" i="14"/>
  <c r="N360" i="14" s="1"/>
  <c r="I360" i="14" s="1"/>
  <c r="H823" i="14"/>
  <c r="N823" i="14" s="1"/>
  <c r="I823" i="14" s="1"/>
  <c r="J823" i="14" s="1"/>
  <c r="H456" i="14"/>
  <c r="J456" i="14" s="1"/>
  <c r="H432" i="14"/>
  <c r="J432" i="14" s="1"/>
  <c r="H347" i="14"/>
  <c r="J347" i="14"/>
  <c r="H19" i="14"/>
  <c r="J19" i="14" s="1"/>
  <c r="H520" i="14"/>
  <c r="N520" i="14" s="1"/>
  <c r="I520" i="14" s="1"/>
  <c r="J520" i="14" s="1"/>
  <c r="H510" i="14"/>
  <c r="H744" i="14"/>
  <c r="N744" i="14" s="1"/>
  <c r="I744" i="14" s="1"/>
  <c r="J744" i="14" s="1"/>
  <c r="H205" i="14"/>
  <c r="N205" i="14" s="1"/>
  <c r="I205" i="14" s="1"/>
  <c r="J205" i="14" s="1"/>
  <c r="H567" i="14"/>
  <c r="J567" i="14" s="1"/>
  <c r="H803" i="14"/>
  <c r="H448" i="14"/>
  <c r="J448" i="14" s="1"/>
  <c r="H883" i="14"/>
  <c r="J883" i="14" s="1"/>
  <c r="H67" i="14"/>
  <c r="J67" i="14" s="1"/>
  <c r="H42" i="14"/>
  <c r="N42" i="14" s="1"/>
  <c r="I42" i="14" s="1"/>
  <c r="J42" i="14" s="1"/>
  <c r="H170" i="14"/>
  <c r="J170" i="14" s="1"/>
  <c r="H458" i="14"/>
  <c r="H624" i="14"/>
  <c r="J624" i="14" s="1"/>
  <c r="H119" i="14"/>
  <c r="J119" i="14" s="1"/>
  <c r="H233" i="14"/>
  <c r="J233" i="14" s="1"/>
  <c r="H593" i="14"/>
  <c r="J593" i="14" s="1"/>
  <c r="H628" i="14"/>
  <c r="J628" i="14" s="1"/>
  <c r="H441" i="14"/>
  <c r="J441" i="14" s="1"/>
  <c r="H600" i="14"/>
  <c r="J600" i="14" s="1"/>
  <c r="H767" i="14"/>
  <c r="H937" i="14"/>
  <c r="J937" i="14" s="1"/>
  <c r="H447" i="14"/>
  <c r="N447" i="14" s="1"/>
  <c r="I447" i="14" s="1"/>
  <c r="J447" i="14" s="1"/>
  <c r="H701" i="14"/>
  <c r="J701" i="14" s="1"/>
  <c r="H597" i="14"/>
  <c r="J597" i="14" s="1"/>
  <c r="H409" i="14"/>
  <c r="N409" i="14" s="1"/>
  <c r="I409" i="14" s="1"/>
  <c r="H285" i="14"/>
  <c r="J285" i="14" s="1"/>
  <c r="H633" i="14"/>
  <c r="J633" i="14" s="1"/>
  <c r="I259" i="14"/>
  <c r="H922" i="14"/>
  <c r="N922" i="14" s="1"/>
  <c r="I922" i="14" s="1"/>
  <c r="H95" i="14"/>
  <c r="J95" i="14" s="1"/>
  <c r="H851" i="14"/>
  <c r="H288" i="14"/>
  <c r="H193" i="14"/>
  <c r="N193" i="14" s="1"/>
  <c r="I193" i="14" s="1"/>
  <c r="J193" i="14" s="1"/>
  <c r="H575" i="14"/>
  <c r="J575" i="14" s="1"/>
  <c r="H215" i="14"/>
  <c r="N215" i="14" s="1"/>
  <c r="I215" i="14" s="1"/>
  <c r="J215" i="14" s="1"/>
  <c r="H769" i="14"/>
  <c r="H168" i="14"/>
  <c r="J168" i="14" s="1"/>
  <c r="H101" i="14"/>
  <c r="N101" i="14" s="1"/>
  <c r="I101" i="14" s="1"/>
  <c r="J101" i="14" s="1"/>
  <c r="H449" i="14"/>
  <c r="N449" i="14" s="1"/>
  <c r="I449" i="14" s="1"/>
  <c r="J449" i="14" s="1"/>
  <c r="H90" i="14"/>
  <c r="J90" i="14" s="1"/>
  <c r="H344" i="14"/>
  <c r="J344" i="14" s="1"/>
  <c r="H874" i="14"/>
  <c r="J874" i="14" s="1"/>
  <c r="H196" i="14"/>
  <c r="N196" i="14" s="1"/>
  <c r="I196" i="14" s="1"/>
  <c r="H103" i="14"/>
  <c r="H384" i="14"/>
  <c r="J384" i="14" s="1"/>
  <c r="H309" i="14"/>
  <c r="N309" i="14" s="1"/>
  <c r="I309" i="14" s="1"/>
  <c r="H946" i="14"/>
  <c r="J946" i="14" s="1"/>
  <c r="H670" i="14"/>
  <c r="N670" i="14" s="1"/>
  <c r="I670" i="14" s="1"/>
  <c r="H858" i="14"/>
  <c r="J858" i="14" s="1"/>
  <c r="H876" i="14"/>
  <c r="N876" i="14" s="1"/>
  <c r="I876" i="14" s="1"/>
  <c r="H158" i="14"/>
  <c r="J158" i="14" s="1"/>
  <c r="H596" i="14"/>
  <c r="J596" i="14" s="1"/>
  <c r="H831" i="14"/>
  <c r="J831" i="14" s="1"/>
  <c r="H333" i="14"/>
  <c r="J333" i="14" s="1"/>
  <c r="H925" i="14"/>
  <c r="J925" i="14" s="1"/>
  <c r="H58" i="14"/>
  <c r="J58" i="14" s="1"/>
  <c r="H273" i="14"/>
  <c r="J273" i="14" s="1"/>
  <c r="H483" i="14"/>
  <c r="H403" i="14"/>
  <c r="J403" i="14" s="1"/>
  <c r="H21" i="14"/>
  <c r="J21" i="14" s="1"/>
  <c r="H608" i="14"/>
  <c r="J608" i="14" s="1"/>
  <c r="H880" i="14"/>
  <c r="J880" i="14" s="1"/>
  <c r="H199" i="14"/>
  <c r="J199" i="14" s="1"/>
  <c r="H862" i="14"/>
  <c r="H364" i="14"/>
  <c r="N364" i="14" s="1"/>
  <c r="I364" i="14" s="1"/>
  <c r="J364" i="14" s="1"/>
  <c r="H805" i="14"/>
  <c r="J805" i="14" s="1"/>
  <c r="H74" i="14"/>
  <c r="J74" i="14" s="1"/>
  <c r="H422" i="14"/>
  <c r="J422" i="14" s="1"/>
  <c r="H623" i="14"/>
  <c r="H598" i="14"/>
  <c r="J598" i="14" s="1"/>
  <c r="H931" i="14"/>
  <c r="N931" i="14" s="1"/>
  <c r="I931" i="14" s="1"/>
  <c r="H872" i="14"/>
  <c r="N872" i="14" s="1"/>
  <c r="I872" i="14" s="1"/>
  <c r="J872" i="14" s="1"/>
  <c r="H194" i="14"/>
  <c r="N194" i="14" s="1"/>
  <c r="I194" i="14" s="1"/>
  <c r="J194" i="14" s="1"/>
  <c r="H503" i="14"/>
  <c r="N503" i="14" s="1"/>
  <c r="I503" i="14" s="1"/>
  <c r="H115" i="14"/>
  <c r="J115" i="14" s="1"/>
  <c r="H50" i="14"/>
  <c r="N50" i="14" s="1"/>
  <c r="I50" i="14" s="1"/>
  <c r="J50" i="14" s="1"/>
  <c r="H424" i="14"/>
  <c r="J424" i="14" s="1"/>
  <c r="H690" i="14"/>
  <c r="N690" i="14" s="1"/>
  <c r="I690" i="14" s="1"/>
  <c r="J690" i="14" s="1"/>
  <c r="H407" i="14"/>
  <c r="J407" i="14" s="1"/>
  <c r="H502" i="14"/>
  <c r="N502" i="14" s="1"/>
  <c r="I502" i="14" s="1"/>
  <c r="J502" i="14" s="1"/>
  <c r="H229" i="14"/>
  <c r="N229" i="14" s="1"/>
  <c r="I229" i="14" s="1"/>
  <c r="J229" i="14" s="1"/>
  <c r="H890" i="14"/>
  <c r="J890" i="14" s="1"/>
  <c r="H281" i="14"/>
  <c r="J281" i="14" s="1"/>
  <c r="H17" i="14"/>
  <c r="N17" i="14" s="1"/>
  <c r="H326" i="14"/>
  <c r="J326" i="14" s="1"/>
  <c r="H155" i="14"/>
  <c r="N155" i="14" s="1"/>
  <c r="I155" i="14" s="1"/>
  <c r="H529" i="14"/>
  <c r="J529" i="14" s="1"/>
  <c r="H644" i="14"/>
  <c r="N644" i="14" s="1"/>
  <c r="I644" i="14" s="1"/>
  <c r="J644" i="14" s="1"/>
  <c r="H886" i="14"/>
  <c r="N886" i="14" s="1"/>
  <c r="I886" i="14" s="1"/>
  <c r="J886" i="14" s="1"/>
  <c r="H176" i="14"/>
  <c r="J176" i="14" s="1"/>
  <c r="H933" i="14"/>
  <c r="N933" i="14" s="1"/>
  <c r="H472" i="14"/>
  <c r="J472" i="14" s="1"/>
  <c r="H589" i="14"/>
  <c r="J589" i="14" s="1"/>
  <c r="H668" i="14"/>
  <c r="J668" i="14" s="1"/>
  <c r="H169" i="14"/>
  <c r="J169" i="14" s="1"/>
  <c r="H570" i="14"/>
  <c r="J570" i="14" s="1"/>
  <c r="H466" i="14"/>
  <c r="N466" i="14" s="1"/>
  <c r="I466" i="14" s="1"/>
  <c r="J466" i="14" s="1"/>
  <c r="H685" i="14"/>
  <c r="J685" i="14" s="1"/>
  <c r="H159" i="14"/>
  <c r="J159" i="14" s="1"/>
  <c r="H198" i="14"/>
  <c r="J198" i="14" s="1"/>
  <c r="H941" i="14"/>
  <c r="J941" i="14" s="1"/>
  <c r="H794" i="14"/>
  <c r="J794" i="14" s="1"/>
  <c r="H565" i="14"/>
  <c r="N565" i="14" s="1"/>
  <c r="N980" i="14" s="1"/>
  <c r="H97" i="14"/>
  <c r="H139" i="14"/>
  <c r="H414" i="14"/>
  <c r="J414" i="14" s="1"/>
  <c r="H327" i="14"/>
  <c r="N327" i="14" s="1"/>
  <c r="H481" i="14"/>
  <c r="N481" i="14" s="1"/>
  <c r="I481" i="14" s="1"/>
  <c r="J481" i="14" s="1"/>
  <c r="H740" i="14"/>
  <c r="J740" i="14" s="1"/>
  <c r="H91" i="14"/>
  <c r="Q91" i="14" s="1"/>
  <c r="Q1041" i="14" s="1"/>
  <c r="Q1019" i="14"/>
  <c r="H819" i="14"/>
  <c r="J819" i="14" s="1"/>
  <c r="H104" i="14"/>
  <c r="H160" i="14"/>
  <c r="J160" i="14" s="1"/>
  <c r="H640" i="14"/>
  <c r="J640" i="14" s="1"/>
  <c r="H325" i="14"/>
  <c r="N325" i="14" s="1"/>
  <c r="I325" i="14" s="1"/>
  <c r="J325" i="14" s="1"/>
  <c r="H124" i="14"/>
  <c r="H200" i="14"/>
  <c r="J200" i="14" s="1"/>
  <c r="H435" i="14"/>
  <c r="J435" i="14" s="1"/>
  <c r="H682" i="14"/>
  <c r="N682" i="14" s="1"/>
  <c r="I682" i="14" s="1"/>
  <c r="J682" i="14" s="1"/>
  <c r="H392" i="14"/>
  <c r="J392" i="14" s="1"/>
  <c r="H61" i="14"/>
  <c r="N61" i="14" s="1"/>
  <c r="I61" i="14" s="1"/>
  <c r="H537" i="14"/>
  <c r="J537" i="14" s="1"/>
  <c r="H903" i="14"/>
  <c r="N903" i="14" s="1"/>
  <c r="I903" i="14" s="1"/>
  <c r="J903" i="14" s="1"/>
  <c r="H202" i="14"/>
  <c r="N202" i="14" s="1"/>
  <c r="I202" i="14" s="1"/>
  <c r="J202" i="14" s="1"/>
  <c r="H587" i="14"/>
  <c r="N587" i="14" s="1"/>
  <c r="I587" i="14" s="1"/>
  <c r="J587" i="14" s="1"/>
  <c r="H366" i="14"/>
  <c r="N366" i="14" s="1"/>
  <c r="H708" i="14"/>
  <c r="J708" i="14" s="1"/>
  <c r="H908" i="14"/>
  <c r="J908" i="14" s="1"/>
  <c r="H237" i="14"/>
  <c r="J237" i="14" s="1"/>
  <c r="H45" i="14"/>
  <c r="J45" i="14"/>
  <c r="H453" i="14"/>
  <c r="J453" i="14" s="1"/>
  <c r="H363" i="14"/>
  <c r="J363" i="14" s="1"/>
  <c r="H681" i="14"/>
  <c r="J681" i="14" s="1"/>
  <c r="H927" i="14"/>
  <c r="J927" i="14" s="1"/>
  <c r="H85" i="14"/>
  <c r="J85" i="14" s="1"/>
  <c r="H112" i="14"/>
  <c r="J112" i="14"/>
  <c r="H172" i="14"/>
  <c r="H208" i="14"/>
  <c r="J208" i="14" s="1"/>
  <c r="H243" i="14"/>
  <c r="N243" i="14" s="1"/>
  <c r="I243" i="14" s="1"/>
  <c r="J243" i="14" s="1"/>
  <c r="H313" i="14"/>
  <c r="N313" i="14" s="1"/>
  <c r="H134" i="14"/>
  <c r="J134" i="14" s="1"/>
  <c r="H30" i="14"/>
  <c r="J30" i="14" s="1"/>
  <c r="H923" i="14"/>
  <c r="Q923" i="14" s="1"/>
  <c r="Q975" i="14" s="1"/>
  <c r="H856" i="14"/>
  <c r="J856" i="14" s="1"/>
  <c r="H64" i="14"/>
  <c r="J64" i="14" s="1"/>
  <c r="H749" i="14"/>
  <c r="N749" i="14" s="1"/>
  <c r="I749" i="14" s="1"/>
  <c r="H738" i="14"/>
  <c r="H44" i="14"/>
  <c r="H763" i="14"/>
  <c r="J763" i="14" s="1"/>
  <c r="H239" i="14"/>
  <c r="N239" i="14" s="1"/>
  <c r="I239" i="14" s="1"/>
  <c r="J239" i="14" s="1"/>
  <c r="H339" i="14"/>
  <c r="J339" i="14" s="1"/>
  <c r="H377" i="14"/>
  <c r="J377" i="14" s="1"/>
  <c r="H795" i="14"/>
  <c r="J795" i="14" s="1"/>
  <c r="H778" i="14"/>
  <c r="J778" i="14" s="1"/>
  <c r="H289" i="14"/>
  <c r="J289" i="14" s="1"/>
  <c r="H945" i="14"/>
  <c r="N945" i="14" s="1"/>
  <c r="I945" i="14" s="1"/>
  <c r="H66" i="14"/>
  <c r="Q66" i="14" s="1"/>
  <c r="Q1030" i="14" s="1"/>
  <c r="H781" i="14"/>
  <c r="J781" i="14" s="1"/>
  <c r="H616" i="14"/>
  <c r="N616" i="14" s="1"/>
  <c r="H190" i="14"/>
  <c r="J190" i="14" s="1"/>
  <c r="H881" i="14"/>
  <c r="H203" i="14"/>
  <c r="N203" i="14" s="1"/>
  <c r="H488" i="14"/>
  <c r="H888" i="14"/>
  <c r="J888" i="14" s="1"/>
  <c r="H397" i="14"/>
  <c r="H201" i="14"/>
  <c r="N201" i="14" s="1"/>
  <c r="H758" i="14"/>
  <c r="N758" i="14" s="1"/>
  <c r="H512" i="14"/>
  <c r="N512" i="14" s="1"/>
  <c r="I512" i="14" s="1"/>
  <c r="H947" i="14"/>
  <c r="N947" i="14"/>
  <c r="I947" i="14" s="1"/>
  <c r="J947" i="14" s="1"/>
  <c r="H768" i="14"/>
  <c r="N768" i="14" s="1"/>
  <c r="I768" i="14" s="1"/>
  <c r="J768" i="14" s="1"/>
  <c r="H7" i="14"/>
  <c r="H844" i="14"/>
  <c r="N844" i="14" s="1"/>
  <c r="I844" i="14" s="1"/>
  <c r="J844" i="14" s="1"/>
  <c r="H298" i="14"/>
  <c r="H141" i="14"/>
  <c r="J141" i="14" s="1"/>
  <c r="H577" i="14"/>
  <c r="J577" i="14" s="1"/>
  <c r="H250" i="14"/>
  <c r="N250" i="14" s="1"/>
  <c r="H796" i="14"/>
  <c r="J796" i="14" s="1"/>
  <c r="H262" i="14"/>
  <c r="N262" i="14" s="1"/>
  <c r="I262" i="14" s="1"/>
  <c r="J262" i="14" s="1"/>
  <c r="H485" i="14"/>
  <c r="H530" i="14"/>
  <c r="N530" i="14" s="1"/>
  <c r="I530" i="14" s="1"/>
  <c r="J530" i="14" s="1"/>
  <c r="H604" i="14"/>
  <c r="H332" i="14"/>
  <c r="H666" i="14"/>
  <c r="J666" i="14" s="1"/>
  <c r="H69" i="14"/>
  <c r="N69" i="14" s="1"/>
  <c r="I69" i="14" s="1"/>
  <c r="H563" i="14"/>
  <c r="J563" i="14" s="1"/>
  <c r="H108" i="14"/>
  <c r="N108" i="14" s="1"/>
  <c r="I108" i="14" s="1"/>
  <c r="J108" i="14" s="1"/>
  <c r="H940" i="14"/>
  <c r="N940" i="14" s="1"/>
  <c r="I940" i="14" s="1"/>
  <c r="J940" i="14" s="1"/>
  <c r="H938" i="14"/>
  <c r="J938" i="14"/>
  <c r="H468" i="14"/>
  <c r="J468" i="14" s="1"/>
  <c r="H12" i="14"/>
  <c r="J12" i="14" s="1"/>
  <c r="H295" i="14"/>
  <c r="N295" i="14" s="1"/>
  <c r="H442" i="14"/>
  <c r="N442" i="14" s="1"/>
  <c r="I442" i="14" s="1"/>
  <c r="H369" i="14"/>
  <c r="H279" i="14"/>
  <c r="H145" i="14"/>
  <c r="H269" i="14"/>
  <c r="J269" i="14" s="1"/>
  <c r="H257" i="14"/>
  <c r="J257" i="14"/>
  <c r="H25" i="14"/>
  <c r="J25" i="14"/>
  <c r="H534" i="14"/>
  <c r="J534" i="14" s="1"/>
  <c r="H455" i="14"/>
  <c r="J455" i="14" s="1"/>
  <c r="H116" i="14"/>
  <c r="N116" i="14" s="1"/>
  <c r="I116" i="14" s="1"/>
  <c r="J116" i="14" s="1"/>
  <c r="H646" i="14"/>
  <c r="N646" i="14" s="1"/>
  <c r="I646" i="14" s="1"/>
  <c r="H551" i="14"/>
  <c r="N551" i="14" s="1"/>
  <c r="I551" i="14" s="1"/>
  <c r="J551" i="14" s="1"/>
  <c r="H715" i="14"/>
  <c r="J715" i="14" s="1"/>
  <c r="H399" i="14"/>
  <c r="H573" i="14"/>
  <c r="J573" i="14" s="1"/>
  <c r="H913" i="14"/>
  <c r="J913" i="14" s="1"/>
  <c r="H486" i="14"/>
  <c r="H828" i="14"/>
  <c r="J828" i="14"/>
  <c r="H228" i="14"/>
  <c r="J228" i="14" s="1"/>
  <c r="H41" i="14"/>
  <c r="N41" i="14" s="1"/>
  <c r="H526" i="14"/>
  <c r="J526" i="14" s="1"/>
  <c r="H297" i="14"/>
  <c r="J297" i="14" s="1"/>
  <c r="H31" i="14"/>
  <c r="J31" i="14" s="1"/>
  <c r="H65" i="14"/>
  <c r="H429" i="14"/>
  <c r="J429" i="14" s="1"/>
  <c r="H80" i="14"/>
  <c r="J80" i="14" s="1"/>
  <c r="H166" i="14"/>
  <c r="H43" i="14"/>
  <c r="H461" i="14"/>
  <c r="N461" i="14" s="1"/>
  <c r="I461" i="14" s="1"/>
  <c r="H759" i="14"/>
  <c r="N759" i="14" s="1"/>
  <c r="I759" i="14" s="1"/>
  <c r="J759" i="14" s="1"/>
  <c r="H542" i="14"/>
  <c r="J542" i="14" s="1"/>
  <c r="H785" i="14"/>
  <c r="J785" i="14" s="1"/>
  <c r="H626" i="14"/>
  <c r="H806" i="14"/>
  <c r="H687" i="14"/>
  <c r="N687" i="14" s="1"/>
  <c r="I687" i="14" s="1"/>
  <c r="J687" i="14" s="1"/>
  <c r="H475" i="14"/>
  <c r="N475" i="14" s="1"/>
  <c r="I475" i="14" s="1"/>
  <c r="J475" i="14" s="1"/>
  <c r="H93" i="14"/>
  <c r="N93" i="14" s="1"/>
  <c r="H835" i="14"/>
  <c r="N835" i="14" s="1"/>
  <c r="I835" i="14" s="1"/>
  <c r="J835" i="14" s="1"/>
  <c r="H348" i="14"/>
  <c r="N348" i="14" s="1"/>
  <c r="I348" i="14" s="1"/>
  <c r="H329" i="14"/>
  <c r="J329" i="14" s="1"/>
  <c r="H669" i="14"/>
  <c r="J669" i="14" s="1"/>
  <c r="H320" i="14"/>
  <c r="N320" i="14" s="1"/>
  <c r="H678" i="14"/>
  <c r="H328" i="14"/>
  <c r="J328" i="14" s="1"/>
  <c r="H702" i="14"/>
  <c r="J702" i="14" s="1"/>
  <c r="H164" i="14"/>
  <c r="N164" i="14" s="1"/>
  <c r="I164" i="14" s="1"/>
  <c r="J164" i="14" s="1"/>
  <c r="H720" i="14"/>
  <c r="J720" i="14" s="1"/>
  <c r="H583" i="14"/>
  <c r="J583" i="14" s="1"/>
  <c r="H893" i="14"/>
  <c r="J893" i="14" s="1"/>
  <c r="H417" i="14"/>
  <c r="N417" i="14" s="1"/>
  <c r="I417" i="14" s="1"/>
  <c r="J417" i="14" s="1"/>
  <c r="H717" i="14"/>
  <c r="H258" i="14"/>
  <c r="J258" i="14" s="1"/>
  <c r="H660" i="14"/>
  <c r="H499" i="14"/>
  <c r="H387" i="14"/>
  <c r="J387" i="14" s="1"/>
  <c r="H89" i="14"/>
  <c r="H590" i="14"/>
  <c r="N590" i="14" s="1"/>
  <c r="I590" i="14" s="1"/>
  <c r="J590" i="14" s="1"/>
  <c r="H337" i="14"/>
  <c r="N337" i="14" s="1"/>
  <c r="H345" i="14"/>
  <c r="N345" i="14" s="1"/>
  <c r="I345" i="14" s="1"/>
  <c r="J345" i="14" s="1"/>
  <c r="H505" i="14"/>
  <c r="H324" i="14"/>
  <c r="N324" i="14" s="1"/>
  <c r="I324" i="14" s="1"/>
  <c r="H381" i="14"/>
  <c r="N381" i="14" s="1"/>
  <c r="I381" i="14" s="1"/>
  <c r="J381" i="14" s="1"/>
  <c r="H766" i="14"/>
  <c r="N766" i="14" s="1"/>
  <c r="I766" i="14" s="1"/>
  <c r="H167" i="14"/>
  <c r="J167" i="14" s="1"/>
  <c r="H162" i="14"/>
  <c r="N162" i="14" s="1"/>
  <c r="H191" i="14"/>
  <c r="N191" i="14" s="1"/>
  <c r="I191" i="14" s="1"/>
  <c r="J191" i="14" s="1"/>
  <c r="H462" i="14"/>
  <c r="N462" i="14" s="1"/>
  <c r="I462" i="14" s="1"/>
  <c r="J462" i="14" s="1"/>
  <c r="H713" i="14"/>
  <c r="N713" i="14" s="1"/>
  <c r="H32" i="14"/>
  <c r="J32" i="14" s="1"/>
  <c r="H197" i="14"/>
  <c r="N197" i="14" s="1"/>
  <c r="H371" i="14"/>
  <c r="N371" i="14" s="1"/>
  <c r="I371" i="14" s="1"/>
  <c r="J371" i="14" s="1"/>
  <c r="H106" i="14"/>
  <c r="N106" i="14" s="1"/>
  <c r="H918" i="14"/>
  <c r="J918" i="14" s="1"/>
  <c r="H321" i="14"/>
  <c r="J321" i="14" s="1"/>
  <c r="H232" i="14"/>
  <c r="H211" i="14"/>
  <c r="H362" i="14"/>
  <c r="J362" i="14" s="1"/>
  <c r="H859" i="14"/>
  <c r="N859" i="14" s="1"/>
  <c r="I859" i="14" s="1"/>
  <c r="H585" i="14"/>
  <c r="N585" i="14" s="1"/>
  <c r="I585" i="14" s="1"/>
  <c r="J585" i="14" s="1"/>
  <c r="H416" i="14"/>
  <c r="J416" i="14" s="1"/>
  <c r="H274" i="14"/>
  <c r="N274" i="14" s="1"/>
  <c r="I274" i="14" s="1"/>
  <c r="J274" i="14" s="1"/>
  <c r="H909" i="14"/>
  <c r="N909" i="14" s="1"/>
  <c r="I909" i="14" s="1"/>
  <c r="H195" i="14"/>
  <c r="J195" i="14" s="1"/>
  <c r="H102" i="14"/>
  <c r="N102" i="14" s="1"/>
  <c r="I102" i="14" s="1"/>
  <c r="J102" i="14" s="1"/>
  <c r="H183" i="14"/>
  <c r="N183" i="14" s="1"/>
  <c r="I183" i="14" s="1"/>
  <c r="J183" i="14" s="1"/>
  <c r="H539" i="14"/>
  <c r="J539" i="14" s="1"/>
  <c r="H55" i="14"/>
  <c r="J55" i="14" s="1"/>
  <c r="H707" i="14"/>
  <c r="H358" i="14"/>
  <c r="J358" i="14" s="1"/>
  <c r="H562" i="14"/>
  <c r="N562" i="14" s="1"/>
  <c r="I562" i="14" s="1"/>
  <c r="H426" i="14"/>
  <c r="H865" i="14"/>
  <c r="N865" i="14" s="1"/>
  <c r="I865" i="14" s="1"/>
  <c r="H62" i="14"/>
  <c r="N62" i="14" s="1"/>
  <c r="H734" i="14"/>
  <c r="J734" i="14" s="1"/>
  <c r="H357" i="14"/>
  <c r="J357" i="14" s="1"/>
  <c r="H264" i="14"/>
  <c r="J264" i="14" s="1"/>
  <c r="H14" i="14"/>
  <c r="J14" i="14" s="1"/>
  <c r="H154" i="14"/>
  <c r="H470" i="14"/>
  <c r="J470" i="14" s="1"/>
  <c r="H306" i="14"/>
  <c r="H125" i="14"/>
  <c r="J125" i="14" s="1"/>
  <c r="H271" i="14"/>
  <c r="H657" i="14"/>
  <c r="J657" i="14" s="1"/>
  <c r="H914" i="14"/>
  <c r="N914" i="14" s="1"/>
  <c r="I914" i="14" s="1"/>
  <c r="J914" i="14" s="1"/>
  <c r="H132" i="14"/>
  <c r="Q132" i="14" s="1"/>
  <c r="Q1049" i="14" s="1"/>
  <c r="H775" i="14"/>
  <c r="H788" i="14"/>
  <c r="J788" i="14" s="1"/>
  <c r="H323" i="14"/>
  <c r="N323" i="14" s="1"/>
  <c r="I323" i="14" s="1"/>
  <c r="H60" i="14"/>
  <c r="J60" i="14" s="1"/>
  <c r="H247" i="14"/>
  <c r="J247" i="14" s="1"/>
  <c r="H560" i="14"/>
  <c r="N560" i="14" s="1"/>
  <c r="H427" i="14"/>
  <c r="J427" i="14" s="1"/>
  <c r="H463" i="14"/>
  <c r="J463" i="14" s="1"/>
  <c r="H231" i="13"/>
  <c r="J231" i="13" s="1"/>
  <c r="N612" i="11"/>
  <c r="I612" i="11" s="1"/>
  <c r="J612" i="11" s="1"/>
  <c r="J494" i="11"/>
  <c r="N342" i="11"/>
  <c r="I342" i="11" s="1"/>
  <c r="J342" i="11" s="1"/>
  <c r="N162" i="11"/>
  <c r="I162" i="11" s="1"/>
  <c r="J162" i="11" s="1"/>
  <c r="N306" i="11"/>
  <c r="I306" i="11" s="1"/>
  <c r="J306" i="11" s="1"/>
  <c r="N613" i="11"/>
  <c r="I613" i="11" s="1"/>
  <c r="J613" i="11" s="1"/>
  <c r="N445" i="11"/>
  <c r="I445" i="11" s="1"/>
  <c r="J445" i="11" s="1"/>
  <c r="J273" i="11"/>
  <c r="J663" i="17"/>
  <c r="I711" i="19"/>
  <c r="I792" i="15"/>
  <c r="N413" i="21"/>
  <c r="I413" i="21" s="1"/>
  <c r="J413" i="21" s="1"/>
  <c r="N94" i="21"/>
  <c r="N337" i="21"/>
  <c r="I337" i="21" s="1"/>
  <c r="J337" i="21" s="1"/>
  <c r="N498" i="21"/>
  <c r="I498" i="21" s="1"/>
  <c r="J498" i="21" s="1"/>
  <c r="N162" i="21"/>
  <c r="I162" i="21" s="1"/>
  <c r="J162" i="21" s="1"/>
  <c r="J410" i="21"/>
  <c r="N587" i="21"/>
  <c r="N310" i="21"/>
  <c r="H375" i="21"/>
  <c r="N375" i="21" s="1"/>
  <c r="I375" i="21" s="1"/>
  <c r="H343" i="21"/>
  <c r="H898" i="21"/>
  <c r="N898" i="21" s="1"/>
  <c r="I898" i="21" s="1"/>
  <c r="J898" i="21" s="1"/>
  <c r="H317" i="21"/>
  <c r="H741" i="21"/>
  <c r="J741" i="21" s="1"/>
  <c r="H78" i="21"/>
  <c r="J78" i="21" s="1"/>
  <c r="H848" i="21"/>
  <c r="N848" i="21" s="1"/>
  <c r="I848" i="21" s="1"/>
  <c r="H776" i="21"/>
  <c r="J776" i="21"/>
  <c r="H379" i="21"/>
  <c r="H837" i="21"/>
  <c r="J837" i="21" s="1"/>
  <c r="H658" i="21"/>
  <c r="I658" i="21" s="1"/>
  <c r="J658" i="21" s="1"/>
  <c r="H25" i="21"/>
  <c r="J25" i="21" s="1"/>
  <c r="H314" i="21"/>
  <c r="N314" i="21" s="1"/>
  <c r="I314" i="21" s="1"/>
  <c r="H46" i="21"/>
  <c r="J46" i="21"/>
  <c r="H325" i="21"/>
  <c r="N325" i="21" s="1"/>
  <c r="I325" i="21" s="1"/>
  <c r="J325" i="21" s="1"/>
  <c r="H197" i="21"/>
  <c r="N197" i="21" s="1"/>
  <c r="I197" i="21" s="1"/>
  <c r="H886" i="21"/>
  <c r="H768" i="21"/>
  <c r="N768" i="21"/>
  <c r="I768" i="21" s="1"/>
  <c r="J768" i="21" s="1"/>
  <c r="H54" i="21"/>
  <c r="J54" i="21" s="1"/>
  <c r="H171" i="21"/>
  <c r="N171" i="21"/>
  <c r="H524" i="21"/>
  <c r="J524" i="21"/>
  <c r="H383" i="21"/>
  <c r="H827" i="21"/>
  <c r="J827" i="21"/>
  <c r="H253" i="21"/>
  <c r="N253" i="21" s="1"/>
  <c r="I253" i="21" s="1"/>
  <c r="H336" i="21"/>
  <c r="J336" i="21" s="1"/>
  <c r="H390" i="21"/>
  <c r="H634" i="21"/>
  <c r="N634" i="21" s="1"/>
  <c r="I634" i="21" s="1"/>
  <c r="J634" i="21" s="1"/>
  <c r="H150" i="21"/>
  <c r="H572" i="21"/>
  <c r="N572" i="21" s="1"/>
  <c r="I572" i="21" s="1"/>
  <c r="J572" i="21" s="1"/>
  <c r="H86" i="21"/>
  <c r="J86" i="21" s="1"/>
  <c r="H746" i="21"/>
  <c r="J746" i="21" s="1"/>
  <c r="H579" i="21"/>
  <c r="J579" i="21" s="1"/>
  <c r="H763" i="21"/>
  <c r="J763" i="21" s="1"/>
  <c r="H455" i="21"/>
  <c r="H598" i="21"/>
  <c r="J598" i="21" s="1"/>
  <c r="H193" i="21"/>
  <c r="N193" i="21" s="1"/>
  <c r="I193" i="21" s="1"/>
  <c r="J193" i="21" s="1"/>
  <c r="H669" i="21"/>
  <c r="J669" i="21" s="1"/>
  <c r="H576" i="21"/>
  <c r="N576" i="21"/>
  <c r="I576" i="21" s="1"/>
  <c r="J576" i="21" s="1"/>
  <c r="H621" i="21"/>
  <c r="H850" i="21"/>
  <c r="J850" i="21" s="1"/>
  <c r="H871" i="21"/>
  <c r="N871" i="21" s="1"/>
  <c r="I871" i="21" s="1"/>
  <c r="H347" i="21"/>
  <c r="J347" i="21" s="1"/>
  <c r="H713" i="21"/>
  <c r="H439" i="21"/>
  <c r="H514" i="21"/>
  <c r="H693" i="21"/>
  <c r="H183" i="21"/>
  <c r="N183" i="21" s="1"/>
  <c r="H716" i="21"/>
  <c r="J716" i="21" s="1"/>
  <c r="H930" i="21"/>
  <c r="H384" i="21"/>
  <c r="J384" i="21" s="1"/>
  <c r="H313" i="21"/>
  <c r="N313" i="21" s="1"/>
  <c r="N960" i="21" s="1"/>
  <c r="H426" i="21"/>
  <c r="H77" i="21"/>
  <c r="J77" i="21"/>
  <c r="H531" i="21"/>
  <c r="N531" i="21" s="1"/>
  <c r="I531" i="21" s="1"/>
  <c r="J531" i="21" s="1"/>
  <c r="H935" i="21"/>
  <c r="H277" i="21"/>
  <c r="J277" i="21" s="1"/>
  <c r="H950" i="21"/>
  <c r="J950" i="21"/>
  <c r="H846" i="21"/>
  <c r="N846" i="21" s="1"/>
  <c r="I846" i="21" s="1"/>
  <c r="H943" i="21"/>
  <c r="H844" i="21"/>
  <c r="N844" i="21" s="1"/>
  <c r="I844" i="21" s="1"/>
  <c r="J844" i="21" s="1"/>
  <c r="H680" i="21"/>
  <c r="N680" i="21" s="1"/>
  <c r="I680" i="21" s="1"/>
  <c r="J680" i="21" s="1"/>
  <c r="H888" i="21"/>
  <c r="J888" i="21" s="1"/>
  <c r="H478" i="21"/>
  <c r="J478" i="21" s="1"/>
  <c r="H585" i="21"/>
  <c r="N585" i="21" s="1"/>
  <c r="I585" i="21" s="1"/>
  <c r="H175" i="21"/>
  <c r="H506" i="21"/>
  <c r="J506" i="21" s="1"/>
  <c r="H15" i="21"/>
  <c r="H72" i="21"/>
  <c r="N72" i="21" s="1"/>
  <c r="I72" i="21" s="1"/>
  <c r="H406" i="21"/>
  <c r="H100" i="21"/>
  <c r="J100" i="21" s="1"/>
  <c r="H360" i="21"/>
  <c r="N360" i="21" s="1"/>
  <c r="I360" i="21" s="1"/>
  <c r="J360" i="21" s="1"/>
  <c r="H315" i="21"/>
  <c r="J315" i="21" s="1"/>
  <c r="H63" i="21"/>
  <c r="N63" i="21" s="1"/>
  <c r="I63" i="21" s="1"/>
  <c r="J63" i="21" s="1"/>
  <c r="H914" i="21"/>
  <c r="N914" i="21" s="1"/>
  <c r="H732" i="21"/>
  <c r="N732" i="21" s="1"/>
  <c r="I732" i="21" s="1"/>
  <c r="J732" i="21" s="1"/>
  <c r="H699" i="21"/>
  <c r="H885" i="21"/>
  <c r="H778" i="21"/>
  <c r="J778" i="21" s="1"/>
  <c r="H618" i="21"/>
  <c r="J618" i="21" s="1"/>
  <c r="H434" i="21"/>
  <c r="J434" i="21" s="1"/>
  <c r="H279" i="21"/>
  <c r="H155" i="21"/>
  <c r="H37" i="21"/>
  <c r="J37" i="21" s="1"/>
  <c r="H896" i="21"/>
  <c r="J896" i="21" s="1"/>
  <c r="H890" i="21"/>
  <c r="J890" i="21" s="1"/>
  <c r="H628" i="21"/>
  <c r="J628" i="21" s="1"/>
  <c r="H530" i="21"/>
  <c r="H650" i="21"/>
  <c r="J650" i="21" s="1"/>
  <c r="H755" i="21"/>
  <c r="J755" i="21" s="1"/>
  <c r="H476" i="21"/>
  <c r="N476" i="21" s="1"/>
  <c r="I476" i="21" s="1"/>
  <c r="H907" i="21"/>
  <c r="J907" i="21" s="1"/>
  <c r="H542" i="21"/>
  <c r="J542" i="21" s="1"/>
  <c r="H622" i="21"/>
  <c r="J622" i="21" s="1"/>
  <c r="H458" i="21"/>
  <c r="H82" i="21"/>
  <c r="J82" i="21" s="1"/>
  <c r="H73" i="21"/>
  <c r="N73" i="21"/>
  <c r="I73" i="21" s="1"/>
  <c r="J73" i="21" s="1"/>
  <c r="H630" i="21"/>
  <c r="H418" i="21"/>
  <c r="N418" i="21" s="1"/>
  <c r="I418" i="21" s="1"/>
  <c r="H184" i="21"/>
  <c r="J184" i="21" s="1"/>
  <c r="H250" i="21"/>
  <c r="N250" i="21" s="1"/>
  <c r="I250" i="21" s="1"/>
  <c r="H878" i="21"/>
  <c r="J878" i="21" s="1"/>
  <c r="H185" i="21"/>
  <c r="H814" i="21"/>
  <c r="J814" i="21" s="1"/>
  <c r="H179" i="21"/>
  <c r="J179" i="21" s="1"/>
  <c r="H176" i="21"/>
  <c r="J176" i="21" s="1"/>
  <c r="H243" i="21"/>
  <c r="H673" i="21"/>
  <c r="J673" i="21" s="1"/>
  <c r="H371" i="21"/>
  <c r="N371" i="21" s="1"/>
  <c r="I371" i="21" s="1"/>
  <c r="H76" i="21"/>
  <c r="H754" i="21"/>
  <c r="N754" i="21" s="1"/>
  <c r="I754" i="21" s="1"/>
  <c r="J754" i="21" s="1"/>
  <c r="H674" i="21"/>
  <c r="J674" i="21" s="1"/>
  <c r="H454" i="21"/>
  <c r="J454" i="21" s="1"/>
  <c r="H89" i="21"/>
  <c r="H820" i="21"/>
  <c r="J820" i="21" s="1"/>
  <c r="H417" i="21"/>
  <c r="H710" i="21"/>
  <c r="Q710" i="21"/>
  <c r="Q988" i="21" s="1"/>
  <c r="H281" i="21"/>
  <c r="J281" i="21" s="1"/>
  <c r="H257" i="21"/>
  <c r="J257" i="21"/>
  <c r="H283" i="21"/>
  <c r="J283" i="21"/>
  <c r="H194" i="21"/>
  <c r="N194" i="21" s="1"/>
  <c r="H708" i="21"/>
  <c r="J708" i="21" s="1"/>
  <c r="H199" i="21"/>
  <c r="H102" i="21"/>
  <c r="H879" i="21"/>
  <c r="H372" i="21"/>
  <c r="N372" i="21" s="1"/>
  <c r="I372" i="21" s="1"/>
  <c r="J372" i="21" s="1"/>
  <c r="H731" i="21"/>
  <c r="N731" i="21" s="1"/>
  <c r="I731" i="21" s="1"/>
  <c r="J731" i="21" s="1"/>
  <c r="H656" i="21"/>
  <c r="N656" i="21" s="1"/>
  <c r="I656" i="21" s="1"/>
  <c r="H679" i="21"/>
  <c r="H24" i="21"/>
  <c r="J24" i="21" s="1"/>
  <c r="H486" i="21"/>
  <c r="N486" i="21" s="1"/>
  <c r="I486" i="21" s="1"/>
  <c r="H748" i="21"/>
  <c r="N748" i="21" s="1"/>
  <c r="I748" i="21" s="1"/>
  <c r="J748" i="21" s="1"/>
  <c r="H551" i="21"/>
  <c r="N551" i="21" s="1"/>
  <c r="I551" i="21" s="1"/>
  <c r="H564" i="21"/>
  <c r="N564" i="21" s="1"/>
  <c r="I564" i="21" s="1"/>
  <c r="J564" i="21" s="1"/>
  <c r="H99" i="21"/>
  <c r="J99" i="21" s="1"/>
  <c r="H742" i="21"/>
  <c r="J742" i="21" s="1"/>
  <c r="H512" i="21"/>
  <c r="N512" i="21" s="1"/>
  <c r="I512" i="21" s="1"/>
  <c r="H453" i="21"/>
  <c r="J453" i="21"/>
  <c r="H27" i="21"/>
  <c r="J27" i="21" s="1"/>
  <c r="H839" i="21"/>
  <c r="H857" i="21"/>
  <c r="J857" i="21" s="1"/>
  <c r="H235" i="21"/>
  <c r="N235" i="21" s="1"/>
  <c r="H834" i="21"/>
  <c r="J834" i="21" s="1"/>
  <c r="H798" i="21"/>
  <c r="J798" i="21" s="1"/>
  <c r="H56" i="21"/>
  <c r="J56" i="21" s="1"/>
  <c r="H533" i="21"/>
  <c r="J533" i="21" s="1"/>
  <c r="H140" i="21"/>
  <c r="J140" i="21" s="1"/>
  <c r="H615" i="21"/>
  <c r="N615" i="21" s="1"/>
  <c r="I615" i="21" s="1"/>
  <c r="H210" i="21"/>
  <c r="N210" i="21" s="1"/>
  <c r="I210" i="21" s="1"/>
  <c r="J210" i="21" s="1"/>
  <c r="H156" i="21"/>
  <c r="N156" i="21" s="1"/>
  <c r="I156" i="21" s="1"/>
  <c r="H557" i="21"/>
  <c r="J557" i="21" s="1"/>
  <c r="H926" i="21"/>
  <c r="J926" i="21" s="1"/>
  <c r="H329" i="21"/>
  <c r="J329" i="21" s="1"/>
  <c r="H256" i="21"/>
  <c r="J256" i="21" s="1"/>
  <c r="H173" i="21"/>
  <c r="J173" i="21" s="1"/>
  <c r="H643" i="21"/>
  <c r="J643" i="21"/>
  <c r="H921" i="21"/>
  <c r="H911" i="21"/>
  <c r="H442" i="21"/>
  <c r="H92" i="21"/>
  <c r="H556" i="21"/>
  <c r="J556" i="21" s="1"/>
  <c r="H71" i="21"/>
  <c r="H9" i="21"/>
  <c r="J9" i="21" s="1"/>
  <c r="H220" i="21"/>
  <c r="J220" i="21" s="1"/>
  <c r="H350" i="21"/>
  <c r="H562" i="21"/>
  <c r="N562" i="21"/>
  <c r="I562" i="21" s="1"/>
  <c r="J562" i="21" s="1"/>
  <c r="H370" i="21"/>
  <c r="N370" i="21" s="1"/>
  <c r="I370" i="21" s="1"/>
  <c r="J370" i="21" s="1"/>
  <c r="H341" i="21"/>
  <c r="H126" i="21"/>
  <c r="N126" i="21" s="1"/>
  <c r="I126" i="21" s="1"/>
  <c r="J126" i="21" s="1"/>
  <c r="H398" i="21"/>
  <c r="J398" i="21" s="1"/>
  <c r="H671" i="21"/>
  <c r="N671" i="21" s="1"/>
  <c r="I671" i="21" s="1"/>
  <c r="H246" i="21"/>
  <c r="N246" i="21" s="1"/>
  <c r="H238" i="21"/>
  <c r="H690" i="21"/>
  <c r="N690" i="21" s="1"/>
  <c r="I690" i="21" s="1"/>
  <c r="H93" i="21"/>
  <c r="N93" i="21" s="1"/>
  <c r="I93" i="21" s="1"/>
  <c r="J93" i="21" s="1"/>
  <c r="H448" i="21"/>
  <c r="J448" i="21" s="1"/>
  <c r="H589" i="21"/>
  <c r="J589" i="21" s="1"/>
  <c r="H925" i="21"/>
  <c r="J925" i="21"/>
  <c r="H891" i="21"/>
  <c r="N891" i="21"/>
  <c r="I891" i="21" s="1"/>
  <c r="J891" i="21" s="1"/>
  <c r="H137" i="21"/>
  <c r="Q137" i="21" s="1"/>
  <c r="H295" i="21"/>
  <c r="Q295" i="21" s="1"/>
  <c r="Q1045" i="21" s="1"/>
  <c r="H786" i="21"/>
  <c r="J786" i="21" s="1"/>
  <c r="H545" i="21"/>
  <c r="H540" i="21"/>
  <c r="H397" i="21"/>
  <c r="N397" i="21" s="1"/>
  <c r="I397" i="21" s="1"/>
  <c r="J397" i="21" s="1"/>
  <c r="H276" i="21"/>
  <c r="N276" i="21" s="1"/>
  <c r="I276" i="21" s="1"/>
  <c r="H231" i="21"/>
  <c r="H217" i="21"/>
  <c r="J217" i="21"/>
  <c r="H908" i="21"/>
  <c r="J908" i="21" s="1"/>
  <c r="H223" i="21"/>
  <c r="N223" i="21"/>
  <c r="H822" i="21"/>
  <c r="H259" i="21"/>
  <c r="N259" i="21"/>
  <c r="I259" i="21" s="1"/>
  <c r="J259" i="21" s="1"/>
  <c r="H918" i="21"/>
  <c r="J918" i="21"/>
  <c r="H594" i="21"/>
  <c r="H22" i="21"/>
  <c r="N22" i="21"/>
  <c r="I22" i="21" s="1"/>
  <c r="H563" i="21"/>
  <c r="J563" i="21" s="1"/>
  <c r="H619" i="21"/>
  <c r="J619" i="21" s="1"/>
  <c r="H382" i="21"/>
  <c r="N382" i="21" s="1"/>
  <c r="H785" i="21"/>
  <c r="J785" i="21"/>
  <c r="H154" i="21"/>
  <c r="N154" i="21"/>
  <c r="I154" i="21" s="1"/>
  <c r="H416" i="21"/>
  <c r="J416" i="21" s="1"/>
  <c r="H346" i="21"/>
  <c r="N346" i="21"/>
  <c r="I346" i="21" s="1"/>
  <c r="J346" i="21" s="1"/>
  <c r="H38" i="21"/>
  <c r="J38" i="21"/>
  <c r="H758" i="21"/>
  <c r="H949" i="21"/>
  <c r="N949" i="21" s="1"/>
  <c r="I949" i="21" s="1"/>
  <c r="H882" i="21"/>
  <c r="H815" i="21"/>
  <c r="H504" i="21"/>
  <c r="N504" i="21" s="1"/>
  <c r="I504" i="21" s="1"/>
  <c r="J504" i="21" s="1"/>
  <c r="H722" i="21"/>
  <c r="H752" i="21"/>
  <c r="H522" i="21"/>
  <c r="J522" i="21" s="1"/>
  <c r="H85" i="21"/>
  <c r="J85" i="21" s="1"/>
  <c r="H782" i="21"/>
  <c r="N782" i="21" s="1"/>
  <c r="I782" i="21" s="1"/>
  <c r="H408" i="21"/>
  <c r="J408" i="21" s="1"/>
  <c r="H614" i="21"/>
  <c r="J614" i="21" s="1"/>
  <c r="H682" i="21"/>
  <c r="H142" i="21"/>
  <c r="J142" i="21" s="1"/>
  <c r="H266" i="21"/>
  <c r="J266" i="21" s="1"/>
  <c r="H901" i="21"/>
  <c r="J901" i="21" s="1"/>
  <c r="H273" i="21"/>
  <c r="H883" i="21"/>
  <c r="J883" i="21" s="1"/>
  <c r="H409" i="21"/>
  <c r="N409" i="21" s="1"/>
  <c r="I409" i="21" s="1"/>
  <c r="H334" i="21"/>
  <c r="J334" i="21" s="1"/>
  <c r="H889" i="21"/>
  <c r="J889" i="21" s="1"/>
  <c r="H636" i="21"/>
  <c r="J636" i="21" s="1"/>
  <c r="H558" i="21"/>
  <c r="J558" i="21" s="1"/>
  <c r="H12" i="21"/>
  <c r="J12" i="21" s="1"/>
  <c r="H797" i="21"/>
  <c r="N797" i="21" s="1"/>
  <c r="I797" i="21" s="1"/>
  <c r="H660" i="21"/>
  <c r="H135" i="21"/>
  <c r="H508" i="21"/>
  <c r="H45" i="21"/>
  <c r="J45" i="21" s="1"/>
  <c r="H163" i="21"/>
  <c r="J163" i="21" s="1"/>
  <c r="H233" i="21"/>
  <c r="J233" i="21" s="1"/>
  <c r="H432" i="21"/>
  <c r="J432" i="21" s="1"/>
  <c r="H107" i="21"/>
  <c r="H133" i="21"/>
  <c r="J133" i="21" s="1"/>
  <c r="H374" i="21"/>
  <c r="N374" i="21" s="1"/>
  <c r="I374" i="21" s="1"/>
  <c r="H523" i="21"/>
  <c r="J523" i="21" s="1"/>
  <c r="H456" i="21"/>
  <c r="J456" i="21" s="1"/>
  <c r="H554" i="21"/>
  <c r="N554" i="21" s="1"/>
  <c r="I554" i="21" s="1"/>
  <c r="H819" i="21"/>
  <c r="J819" i="21"/>
  <c r="H893" i="21"/>
  <c r="J893" i="21" s="1"/>
  <c r="H931" i="21"/>
  <c r="N931" i="21" s="1"/>
  <c r="I931" i="21" s="1"/>
  <c r="H232" i="21"/>
  <c r="N232" i="21" s="1"/>
  <c r="I232" i="21" s="1"/>
  <c r="J232" i="21" s="1"/>
  <c r="H714" i="21"/>
  <c r="N714" i="21" s="1"/>
  <c r="I714" i="21" s="1"/>
  <c r="H103" i="21"/>
  <c r="J103" i="21"/>
  <c r="H511" i="21"/>
  <c r="H208" i="21"/>
  <c r="J208" i="21"/>
  <c r="H835" i="21"/>
  <c r="H830" i="21"/>
  <c r="J830" i="21" s="1"/>
  <c r="H698" i="21"/>
  <c r="H161" i="21"/>
  <c r="J161" i="21" s="1"/>
  <c r="H158" i="21"/>
  <c r="J158" i="21" s="1"/>
  <c r="H464" i="21"/>
  <c r="J464" i="21" s="1"/>
  <c r="H823" i="21"/>
  <c r="N823" i="21" s="1"/>
  <c r="I823" i="21" s="1"/>
  <c r="J823" i="21" s="1"/>
  <c r="H552" i="21"/>
  <c r="H626" i="21"/>
  <c r="H475" i="21"/>
  <c r="N475" i="21" s="1"/>
  <c r="I475" i="21" s="1"/>
  <c r="H467" i="21"/>
  <c r="H596" i="21"/>
  <c r="J596" i="21" s="1"/>
  <c r="H733" i="21"/>
  <c r="N733" i="21"/>
  <c r="I733" i="21" s="1"/>
  <c r="J733" i="21" s="1"/>
  <c r="H760" i="21"/>
  <c r="J760" i="21"/>
  <c r="H727" i="21"/>
  <c r="H624" i="21"/>
  <c r="J624" i="21" s="1"/>
  <c r="H550" i="21"/>
  <c r="H411" i="21"/>
  <c r="J411" i="21" s="1"/>
  <c r="H638" i="21"/>
  <c r="J638" i="21" s="1"/>
  <c r="H580" i="21"/>
  <c r="N580" i="21" s="1"/>
  <c r="I580" i="21" s="1"/>
  <c r="H108" i="21"/>
  <c r="N108" i="21" s="1"/>
  <c r="I108" i="21" s="1"/>
  <c r="H57" i="21"/>
  <c r="H128" i="21"/>
  <c r="J128" i="21"/>
  <c r="H751" i="21"/>
  <c r="N751" i="21" s="1"/>
  <c r="H513" i="21"/>
  <c r="N513" i="21" s="1"/>
  <c r="I513" i="21" s="1"/>
  <c r="H39" i="21"/>
  <c r="N39" i="21"/>
  <c r="I39" i="21" s="1"/>
  <c r="H203" i="21"/>
  <c r="N203" i="21" s="1"/>
  <c r="H473" i="21"/>
  <c r="J473" i="21" s="1"/>
  <c r="H298" i="21"/>
  <c r="H64" i="21"/>
  <c r="J64" i="21"/>
  <c r="H644" i="21"/>
  <c r="N644" i="21" s="1"/>
  <c r="I644" i="21" s="1"/>
  <c r="J644" i="21" s="1"/>
  <c r="H369" i="21"/>
  <c r="H773" i="21"/>
  <c r="J773" i="21" s="1"/>
  <c r="H333" i="21"/>
  <c r="J333" i="21" s="1"/>
  <c r="H829" i="21"/>
  <c r="H339" i="21"/>
  <c r="J339" i="21" s="1"/>
  <c r="H340" i="21"/>
  <c r="J340" i="21" s="1"/>
  <c r="H640" i="21"/>
  <c r="J640" i="21" s="1"/>
  <c r="H738" i="21"/>
  <c r="N738" i="21" s="1"/>
  <c r="I738" i="21" s="1"/>
  <c r="J738" i="21" s="1"/>
  <c r="H420" i="21"/>
  <c r="J420" i="21" s="1"/>
  <c r="H923" i="21"/>
  <c r="Q923" i="21" s="1"/>
  <c r="Q975" i="21" s="1"/>
  <c r="Q965" i="21"/>
  <c r="H424" i="21"/>
  <c r="J424" i="21" s="1"/>
  <c r="H635" i="21"/>
  <c r="N635" i="21" s="1"/>
  <c r="H182" i="21"/>
  <c r="N182" i="21" s="1"/>
  <c r="I182" i="21" s="1"/>
  <c r="H866" i="21"/>
  <c r="J866" i="21"/>
  <c r="H47" i="21"/>
  <c r="H646" i="21"/>
  <c r="H869" i="21"/>
  <c r="J869" i="21" s="1"/>
  <c r="H229" i="21"/>
  <c r="H873" i="21"/>
  <c r="J873" i="21" s="1"/>
  <c r="H775" i="21"/>
  <c r="H348" i="21"/>
  <c r="H129" i="21"/>
  <c r="H414" i="21"/>
  <c r="J414" i="21" s="1"/>
  <c r="H689" i="21"/>
  <c r="N689" i="21" s="1"/>
  <c r="I689" i="21" s="1"/>
  <c r="J689" i="21" s="1"/>
  <c r="H501" i="21"/>
  <c r="J501" i="21" s="1"/>
  <c r="H661" i="21"/>
  <c r="H497" i="21"/>
  <c r="J497" i="21" s="1"/>
  <c r="H66" i="21"/>
  <c r="H68" i="21"/>
  <c r="N68" i="21" s="1"/>
  <c r="I68" i="21" s="1"/>
  <c r="J68" i="21" s="1"/>
  <c r="H17" i="21"/>
  <c r="N17" i="21" s="1"/>
  <c r="H720" i="21"/>
  <c r="J720" i="21" s="1"/>
  <c r="H802" i="21"/>
  <c r="J802" i="21" s="1"/>
  <c r="H808" i="21"/>
  <c r="J808" i="21"/>
  <c r="H684" i="21"/>
  <c r="N684" i="21" s="1"/>
  <c r="I684" i="21" s="1"/>
  <c r="H13" i="21"/>
  <c r="J13" i="21" s="1"/>
  <c r="H538" i="21"/>
  <c r="H459" i="21"/>
  <c r="H663" i="21"/>
  <c r="H826" i="21"/>
  <c r="H910" i="21"/>
  <c r="N910" i="21" s="1"/>
  <c r="H118" i="21"/>
  <c r="J118" i="21" s="1"/>
  <c r="H537" i="21"/>
  <c r="J537" i="21" s="1"/>
  <c r="H667" i="21"/>
  <c r="J667" i="21"/>
  <c r="H166" i="21"/>
  <c r="N166" i="21" s="1"/>
  <c r="H358" i="21"/>
  <c r="J358" i="21" s="1"/>
  <c r="H747" i="21"/>
  <c r="J747" i="21" s="1"/>
  <c r="H735" i="21"/>
  <c r="J735" i="21"/>
  <c r="H859" i="21"/>
  <c r="N859" i="21" s="1"/>
  <c r="I859" i="21" s="1"/>
  <c r="H549" i="21"/>
  <c r="N549" i="21" s="1"/>
  <c r="I549" i="21" s="1"/>
  <c r="J549" i="21" s="1"/>
  <c r="H378" i="21"/>
  <c r="J378" i="21" s="1"/>
  <c r="H373" i="21"/>
  <c r="H500" i="21"/>
  <c r="J500" i="21"/>
  <c r="H649" i="21"/>
  <c r="J649" i="21" s="1"/>
  <c r="H134" i="21"/>
  <c r="J134" i="21" s="1"/>
  <c r="H905" i="21"/>
  <c r="H519" i="21"/>
  <c r="N519" i="21" s="1"/>
  <c r="I519" i="21" s="1"/>
  <c r="J519" i="21" s="1"/>
  <c r="H795" i="21"/>
  <c r="J795" i="21" s="1"/>
  <c r="H393" i="21"/>
  <c r="N393" i="21"/>
  <c r="I393" i="21" s="1"/>
  <c r="J393" i="21" s="1"/>
  <c r="H212" i="21"/>
  <c r="J212" i="21" s="1"/>
  <c r="H285" i="21"/>
  <c r="J285" i="21"/>
  <c r="H119" i="21"/>
  <c r="H151" i="21"/>
  <c r="N151" i="21" s="1"/>
  <c r="I151" i="21" s="1"/>
  <c r="J151" i="21" s="1"/>
  <c r="H40" i="21"/>
  <c r="H507" i="21"/>
  <c r="N507" i="21"/>
  <c r="I507" i="21" s="1"/>
  <c r="J507" i="21" s="1"/>
  <c r="H98" i="21"/>
  <c r="N98" i="21" s="1"/>
  <c r="I98" i="21" s="1"/>
  <c r="J98" i="21" s="1"/>
  <c r="H30" i="21"/>
  <c r="J30" i="21" s="1"/>
  <c r="H265" i="21"/>
  <c r="H892" i="21"/>
  <c r="J892" i="21" s="1"/>
  <c r="H109" i="21"/>
  <c r="H33" i="21"/>
  <c r="N33" i="21" s="1"/>
  <c r="I33" i="21" s="1"/>
  <c r="H463" i="21"/>
  <c r="J463" i="21"/>
  <c r="H789" i="21"/>
  <c r="J789" i="21" s="1"/>
  <c r="H318" i="21"/>
  <c r="H381" i="21"/>
  <c r="N381" i="21" s="1"/>
  <c r="I381" i="21" s="1"/>
  <c r="H932" i="21"/>
  <c r="H324" i="21"/>
  <c r="H226" i="21"/>
  <c r="J226" i="21" s="1"/>
  <c r="H101" i="21"/>
  <c r="N101" i="21"/>
  <c r="I101" i="21" s="1"/>
  <c r="J101" i="21" s="1"/>
  <c r="H770" i="21"/>
  <c r="N770" i="21" s="1"/>
  <c r="I770" i="21" s="1"/>
  <c r="H356" i="21"/>
  <c r="H812" i="21"/>
  <c r="H696" i="21"/>
  <c r="J696" i="21"/>
  <c r="H824" i="21"/>
  <c r="J824" i="21" s="1"/>
  <c r="H286" i="21"/>
  <c r="J286" i="21"/>
  <c r="H225" i="21"/>
  <c r="H198" i="21"/>
  <c r="J198" i="21" s="1"/>
  <c r="H675" i="21"/>
  <c r="J675" i="21" s="1"/>
  <c r="H845" i="21"/>
  <c r="J845" i="21"/>
  <c r="H796" i="21"/>
  <c r="J796" i="21" s="1"/>
  <c r="H115" i="21"/>
  <c r="J115" i="21"/>
  <c r="H595" i="21"/>
  <c r="J595" i="21" s="1"/>
  <c r="H705" i="21"/>
  <c r="H813" i="21"/>
  <c r="H168" i="21"/>
  <c r="J168" i="21" s="1"/>
  <c r="H592" i="21"/>
  <c r="H553" i="21"/>
  <c r="J553" i="21" s="1"/>
  <c r="H62" i="21"/>
  <c r="N62" i="21" s="1"/>
  <c r="I62" i="21" s="1"/>
  <c r="H854" i="21"/>
  <c r="J854" i="21" s="1"/>
  <c r="H582" i="21"/>
  <c r="J582" i="21" s="1"/>
  <c r="H245" i="21"/>
  <c r="J245" i="21" s="1"/>
  <c r="H445" i="21"/>
  <c r="N445" i="21" s="1"/>
  <c r="I445" i="21" s="1"/>
  <c r="J445" i="21" s="1"/>
  <c r="H79" i="21"/>
  <c r="H178" i="21"/>
  <c r="H578" i="21"/>
  <c r="N578" i="21"/>
  <c r="I578" i="21" s="1"/>
  <c r="H493" i="21"/>
  <c r="N493" i="21"/>
  <c r="I493" i="21" s="1"/>
  <c r="J493" i="21" s="1"/>
  <c r="H769" i="21"/>
  <c r="N769" i="21"/>
  <c r="I769" i="21" s="1"/>
  <c r="H603" i="21"/>
  <c r="J603" i="21" s="1"/>
  <c r="H16" i="21"/>
  <c r="J16" i="21" s="1"/>
  <c r="H105" i="21"/>
  <c r="H159" i="21"/>
  <c r="H544" i="21"/>
  <c r="N544" i="21" s="1"/>
  <c r="I544" i="21" s="1"/>
  <c r="J544" i="21" s="1"/>
  <c r="H781" i="21"/>
  <c r="J781" i="21"/>
  <c r="H821" i="21"/>
  <c r="N821" i="21" s="1"/>
  <c r="I821" i="21" s="1"/>
  <c r="J821" i="21" s="1"/>
  <c r="H765" i="21"/>
  <c r="J765" i="21" s="1"/>
  <c r="H144" i="21"/>
  <c r="J144" i="21" s="1"/>
  <c r="H567" i="21"/>
  <c r="H319" i="21"/>
  <c r="N319" i="21" s="1"/>
  <c r="I319" i="21" s="1"/>
  <c r="J319" i="21" s="1"/>
  <c r="H884" i="21"/>
  <c r="H900" i="21"/>
  <c r="J900" i="21" s="1"/>
  <c r="H525" i="21"/>
  <c r="J525" i="21" s="1"/>
  <c r="H261" i="21"/>
  <c r="J261" i="21"/>
  <c r="H123" i="21"/>
  <c r="N123" i="21" s="1"/>
  <c r="I123" i="21" s="1"/>
  <c r="J123" i="21" s="1"/>
  <c r="H84" i="21"/>
  <c r="N84" i="21" s="1"/>
  <c r="I84" i="21" s="1"/>
  <c r="J84" i="21" s="1"/>
  <c r="H236" i="21"/>
  <c r="N236" i="21" s="1"/>
  <c r="I236" i="21" s="1"/>
  <c r="H651" i="21"/>
  <c r="J651" i="21" s="1"/>
  <c r="H116" i="21"/>
  <c r="N116" i="21" s="1"/>
  <c r="I116" i="21" s="1"/>
  <c r="J116" i="21" s="1"/>
  <c r="H419" i="21"/>
  <c r="N419" i="21" s="1"/>
  <c r="I419" i="21" s="1"/>
  <c r="H143" i="21"/>
  <c r="H139" i="21"/>
  <c r="H597" i="21"/>
  <c r="J597" i="21" s="1"/>
  <c r="H385" i="21"/>
  <c r="N385" i="21" s="1"/>
  <c r="I385" i="21" s="1"/>
  <c r="H609" i="21"/>
  <c r="J609" i="21" s="1"/>
  <c r="H214" i="21"/>
  <c r="N214" i="21" s="1"/>
  <c r="I214" i="21" s="1"/>
  <c r="H335" i="21"/>
  <c r="J335" i="21" s="1"/>
  <c r="H131" i="21"/>
  <c r="J131" i="21" s="1"/>
  <c r="H860" i="21"/>
  <c r="N860" i="21"/>
  <c r="I860" i="21" s="1"/>
  <c r="J860" i="21" s="1"/>
  <c r="H248" i="21"/>
  <c r="J248" i="21" s="1"/>
  <c r="H269" i="21"/>
  <c r="J269" i="21" s="1"/>
  <c r="H8" i="21"/>
  <c r="J8" i="21" s="1"/>
  <c r="H601" i="21"/>
  <c r="J601" i="21"/>
  <c r="H721" i="21"/>
  <c r="J721" i="21" s="1"/>
  <c r="H14" i="21"/>
  <c r="J14" i="21"/>
  <c r="H472" i="21"/>
  <c r="J472" i="21" s="1"/>
  <c r="H494" i="21"/>
  <c r="N494" i="21" s="1"/>
  <c r="I494" i="21" s="1"/>
  <c r="J494" i="21" s="1"/>
  <c r="H787" i="21"/>
  <c r="N787" i="21" s="1"/>
  <c r="H899" i="21"/>
  <c r="J899" i="21" s="1"/>
  <c r="H665" i="21"/>
  <c r="J665" i="21" s="1"/>
  <c r="H946" i="21"/>
  <c r="J946" i="21" s="1"/>
  <c r="H948" i="21"/>
  <c r="H275" i="21"/>
  <c r="N275" i="21"/>
  <c r="I275" i="21" s="1"/>
  <c r="H451" i="21"/>
  <c r="N451" i="21" s="1"/>
  <c r="I451" i="21" s="1"/>
  <c r="H870" i="21"/>
  <c r="J870" i="21" s="1"/>
  <c r="H296" i="21"/>
  <c r="N296" i="21" s="1"/>
  <c r="I296" i="21" s="1"/>
  <c r="H526" i="21"/>
  <c r="J526" i="21"/>
  <c r="H569" i="21"/>
  <c r="N569" i="21" s="1"/>
  <c r="I569" i="21" s="1"/>
  <c r="J569" i="21" s="1"/>
  <c r="H862" i="21"/>
  <c r="H249" i="21"/>
  <c r="H657" i="21"/>
  <c r="J657" i="21" s="1"/>
  <c r="H148" i="21"/>
  <c r="H616" i="21"/>
  <c r="H309" i="21"/>
  <c r="H446" i="21"/>
  <c r="H726" i="21"/>
  <c r="J726" i="21" s="1"/>
  <c r="H906" i="21"/>
  <c r="H767" i="21"/>
  <c r="N767" i="21" s="1"/>
  <c r="I767" i="21" s="1"/>
  <c r="H783" i="21"/>
  <c r="Q783" i="21" s="1"/>
  <c r="Q1039" i="21" s="1"/>
  <c r="H717" i="21"/>
  <c r="N717" i="21"/>
  <c r="I717" i="21" s="1"/>
  <c r="H136" i="21"/>
  <c r="J136" i="21"/>
  <c r="H438" i="21"/>
  <c r="H799" i="21"/>
  <c r="H895" i="21"/>
  <c r="N895" i="21" s="1"/>
  <c r="I895" i="21" s="1"/>
  <c r="J895" i="21" s="1"/>
  <c r="H642" i="21"/>
  <c r="H342" i="21"/>
  <c r="H122" i="21"/>
  <c r="N122" i="21" s="1"/>
  <c r="I122" i="21" s="1"/>
  <c r="J122" i="21" s="1"/>
  <c r="H909" i="21"/>
  <c r="H623" i="21"/>
  <c r="N623" i="21" s="1"/>
  <c r="I623" i="21" s="1"/>
  <c r="H903" i="21"/>
  <c r="H811" i="21"/>
  <c r="H377" i="21"/>
  <c r="H206" i="21"/>
  <c r="H326" i="21"/>
  <c r="J326" i="21" s="1"/>
  <c r="H352" i="21"/>
  <c r="J352" i="21" s="1"/>
  <c r="H359" i="21"/>
  <c r="J359" i="21" s="1"/>
  <c r="H211" i="21"/>
  <c r="N211" i="21" s="1"/>
  <c r="I211" i="21" s="1"/>
  <c r="J211" i="21" s="1"/>
  <c r="H351" i="21"/>
  <c r="N351" i="21" s="1"/>
  <c r="I351" i="21" s="1"/>
  <c r="H172" i="21"/>
  <c r="H443" i="21"/>
  <c r="H803" i="21"/>
  <c r="N803" i="21" s="1"/>
  <c r="I803" i="21" s="1"/>
  <c r="J803" i="21" s="1"/>
  <c r="H505" i="21"/>
  <c r="H566" i="21"/>
  <c r="N566" i="21" s="1"/>
  <c r="I566" i="21" s="1"/>
  <c r="J566" i="21" s="1"/>
  <c r="H610" i="21"/>
  <c r="N610" i="21" s="1"/>
  <c r="I610" i="21" s="1"/>
  <c r="H204" i="21"/>
  <c r="H376" i="21"/>
  <c r="H627" i="21"/>
  <c r="H120" i="21"/>
  <c r="J120" i="21" s="1"/>
  <c r="H36" i="21"/>
  <c r="J36" i="21" s="1"/>
  <c r="H457" i="21"/>
  <c r="H573" i="21"/>
  <c r="J573" i="21" s="1"/>
  <c r="H867" i="21"/>
  <c r="N867" i="21" s="1"/>
  <c r="I867" i="21" s="1"/>
  <c r="H847" i="21"/>
  <c r="H251" i="21"/>
  <c r="J251" i="21" s="1"/>
  <c r="H951" i="21"/>
  <c r="N951" i="21" s="1"/>
  <c r="I951" i="21" s="1"/>
  <c r="J951" i="21" s="1"/>
  <c r="H861" i="21"/>
  <c r="N861" i="21" s="1"/>
  <c r="I861" i="21" s="1"/>
  <c r="H307" i="21"/>
  <c r="J307" i="21" s="1"/>
  <c r="H422" i="21"/>
  <c r="J422" i="21"/>
  <c r="H937" i="21"/>
  <c r="J937" i="21" s="1"/>
  <c r="H401" i="21"/>
  <c r="H816" i="21"/>
  <c r="J816" i="21" s="1"/>
  <c r="H831" i="21"/>
  <c r="H529" i="21"/>
  <c r="J529" i="21" s="1"/>
  <c r="H647" i="21"/>
  <c r="H678" i="21"/>
  <c r="H599" i="21"/>
  <c r="H221" i="21"/>
  <c r="H723" i="21"/>
  <c r="J723" i="21" s="1"/>
  <c r="H577" i="21"/>
  <c r="J577" i="21" s="1"/>
  <c r="H387" i="21"/>
  <c r="J387" i="21" s="1"/>
  <c r="H380" i="21"/>
  <c r="H91" i="21"/>
  <c r="Q91" i="21" s="1"/>
  <c r="Q1041" i="21" s="1"/>
  <c r="H687" i="21"/>
  <c r="H403" i="21"/>
  <c r="J403" i="21" s="1"/>
  <c r="H917" i="21"/>
  <c r="J917" i="21"/>
  <c r="H736" i="21"/>
  <c r="H503" i="21"/>
  <c r="N503" i="21" s="1"/>
  <c r="I503" i="21" s="1"/>
  <c r="H825" i="21"/>
  <c r="J825" i="21" s="1"/>
  <c r="H491" i="21"/>
  <c r="J491" i="21" s="1"/>
  <c r="H255" i="21"/>
  <c r="H247" i="21"/>
  <c r="H484" i="21"/>
  <c r="N484" i="21" s="1"/>
  <c r="I484" i="21" s="1"/>
  <c r="J484" i="21" s="1"/>
  <c r="H160" i="21"/>
  <c r="J160" i="21" s="1"/>
  <c r="H842" i="21"/>
  <c r="H43" i="21"/>
  <c r="N43" i="21" s="1"/>
  <c r="H568" i="21"/>
  <c r="N568" i="21" s="1"/>
  <c r="I568" i="21" s="1"/>
  <c r="H806" i="21"/>
  <c r="N806" i="21" s="1"/>
  <c r="I806" i="21" s="1"/>
  <c r="H518" i="21"/>
  <c r="H429" i="21"/>
  <c r="J429" i="21" s="1"/>
  <c r="H600" i="21"/>
  <c r="J600" i="21" s="1"/>
  <c r="H482" i="21"/>
  <c r="N482" i="21" s="1"/>
  <c r="I482" i="21" s="1"/>
  <c r="J482" i="21" s="1"/>
  <c r="H237" i="21"/>
  <c r="J237" i="21" s="1"/>
  <c r="H832" i="21"/>
  <c r="J832" i="21" s="1"/>
  <c r="H761" i="21"/>
  <c r="J761" i="21" s="1"/>
  <c r="H613" i="21"/>
  <c r="N613" i="21" s="1"/>
  <c r="H48" i="21"/>
  <c r="J48" i="21" s="1"/>
  <c r="H565" i="21"/>
  <c r="H21" i="21"/>
  <c r="J21" i="21" s="1"/>
  <c r="H447" i="21"/>
  <c r="N447" i="21" s="1"/>
  <c r="I447" i="21" s="1"/>
  <c r="H590" i="21"/>
  <c r="N590" i="21" s="1"/>
  <c r="I590" i="21" s="1"/>
  <c r="J590" i="21" s="1"/>
  <c r="H620" i="21"/>
  <c r="J620" i="21" s="1"/>
  <c r="H26" i="21"/>
  <c r="N26" i="21" s="1"/>
  <c r="H677" i="21"/>
  <c r="H70" i="21"/>
  <c r="J70" i="21" s="1"/>
  <c r="H169" i="21"/>
  <c r="J169" i="21" s="1"/>
  <c r="H685" i="21"/>
  <c r="J685" i="21" s="1"/>
  <c r="H303" i="21"/>
  <c r="H794" i="21"/>
  <c r="J794" i="21"/>
  <c r="H704" i="21"/>
  <c r="Q704" i="21" s="1"/>
  <c r="Q996" i="21" s="1"/>
  <c r="H477" i="21"/>
  <c r="N477" i="21"/>
  <c r="I477" i="21" s="1"/>
  <c r="H641" i="21"/>
  <c r="J641" i="21"/>
  <c r="H44" i="21"/>
  <c r="H452" i="21"/>
  <c r="N452" i="21"/>
  <c r="I452" i="21" s="1"/>
  <c r="H836" i="21"/>
  <c r="N836" i="21" s="1"/>
  <c r="I836" i="21" s="1"/>
  <c r="J836" i="21" s="1"/>
  <c r="H28" i="21"/>
  <c r="J28" i="21"/>
  <c r="H745" i="21"/>
  <c r="N745" i="21" s="1"/>
  <c r="I745" i="21" s="1"/>
  <c r="H291" i="21"/>
  <c r="J291" i="21" s="1"/>
  <c r="H234" i="21"/>
  <c r="J234" i="21" s="1"/>
  <c r="H734" i="21"/>
  <c r="J734" i="21" s="1"/>
  <c r="H404" i="21"/>
  <c r="J404" i="21" s="1"/>
  <c r="H743" i="21"/>
  <c r="H517" i="21"/>
  <c r="J517" i="21" s="1"/>
  <c r="H612" i="21"/>
  <c r="H130" i="21"/>
  <c r="N130" i="21" s="1"/>
  <c r="I130" i="21" s="1"/>
  <c r="H332" i="21"/>
  <c r="H177" i="21"/>
  <c r="N177" i="21" s="1"/>
  <c r="I177" i="21" s="1"/>
  <c r="J177" i="21" s="1"/>
  <c r="H49" i="21"/>
  <c r="N49" i="21" s="1"/>
  <c r="I49" i="21" s="1"/>
  <c r="H421" i="21"/>
  <c r="J421" i="21"/>
  <c r="H201" i="21"/>
  <c r="H311" i="21"/>
  <c r="N311" i="21" s="1"/>
  <c r="I311" i="21" s="1"/>
  <c r="J311" i="21" s="1"/>
  <c r="H588" i="21"/>
  <c r="H230" i="21"/>
  <c r="J230" i="21"/>
  <c r="H912" i="21"/>
  <c r="J912" i="21" s="1"/>
  <c r="H801" i="21"/>
  <c r="J801" i="21" s="1"/>
  <c r="H461" i="21"/>
  <c r="H492" i="21"/>
  <c r="H666" i="21"/>
  <c r="J666" i="21" s="1"/>
  <c r="H686" i="21"/>
  <c r="H308" i="21"/>
  <c r="J308" i="21" s="1"/>
  <c r="H856" i="21"/>
  <c r="J856" i="21" s="1"/>
  <c r="H61" i="21"/>
  <c r="N61" i="21"/>
  <c r="I61" i="21" s="1"/>
  <c r="H412" i="21"/>
  <c r="J412" i="21" s="1"/>
  <c r="H516" i="21"/>
  <c r="H330" i="21"/>
  <c r="H779" i="21"/>
  <c r="N779" i="21" s="1"/>
  <c r="I779" i="21" s="1"/>
  <c r="H50" i="21"/>
  <c r="N50" i="21" s="1"/>
  <c r="I50" i="21" s="1"/>
  <c r="H780" i="21"/>
  <c r="J780" i="21"/>
  <c r="H95" i="21"/>
  <c r="J95" i="21" s="1"/>
  <c r="H639" i="21"/>
  <c r="H757" i="21"/>
  <c r="J757" i="21" s="1"/>
  <c r="H672" i="21"/>
  <c r="N672" i="21" s="1"/>
  <c r="I672" i="21" s="1"/>
  <c r="J672" i="21" s="1"/>
  <c r="H124" i="21"/>
  <c r="H868" i="21"/>
  <c r="J868" i="21" s="1"/>
  <c r="H112" i="21"/>
  <c r="J112" i="21" s="1"/>
  <c r="H532" i="21"/>
  <c r="J532" i="21"/>
  <c r="H216" i="21"/>
  <c r="J216" i="21"/>
  <c r="H302" i="21"/>
  <c r="H749" i="21"/>
  <c r="H724" i="21"/>
  <c r="H67" i="21"/>
  <c r="J67" i="21" s="1"/>
  <c r="H766" i="21"/>
  <c r="N766" i="21"/>
  <c r="I766" i="21" s="1"/>
  <c r="H485" i="21"/>
  <c r="N485" i="21" s="1"/>
  <c r="I485" i="21" s="1"/>
  <c r="J485" i="21" s="1"/>
  <c r="H942" i="21"/>
  <c r="H81" i="21"/>
  <c r="H240" i="21"/>
  <c r="N240" i="21"/>
  <c r="I240" i="21" s="1"/>
  <c r="J240" i="21" s="1"/>
  <c r="H548" i="21"/>
  <c r="H700" i="21"/>
  <c r="J700" i="21" s="1"/>
  <c r="H920" i="21"/>
  <c r="J920" i="21" s="1"/>
  <c r="H817" i="21"/>
  <c r="H474" i="21"/>
  <c r="H933" i="21"/>
  <c r="H260" i="21"/>
  <c r="J260" i="21" s="1"/>
  <c r="H465" i="21"/>
  <c r="N465" i="21" s="1"/>
  <c r="I465" i="21" s="1"/>
  <c r="J465" i="21" s="1"/>
  <c r="H575" i="21"/>
  <c r="H241" i="21"/>
  <c r="J241" i="21" s="1"/>
  <c r="H934" i="21"/>
  <c r="J934" i="21"/>
  <c r="H605" i="21"/>
  <c r="J605" i="21" s="1"/>
  <c r="H153" i="21"/>
  <c r="N153" i="21"/>
  <c r="I153" i="21" s="1"/>
  <c r="J153" i="21" s="1"/>
  <c r="H875" i="21"/>
  <c r="N875" i="21" s="1"/>
  <c r="I875" i="21" s="1"/>
  <c r="H353" i="21"/>
  <c r="J353" i="21" s="1"/>
  <c r="H207" i="21"/>
  <c r="H864" i="21"/>
  <c r="H872" i="21"/>
  <c r="N872" i="21" s="1"/>
  <c r="H264" i="21"/>
  <c r="J264" i="21" s="1"/>
  <c r="H629" i="21"/>
  <c r="J629" i="21"/>
  <c r="H96" i="21"/>
  <c r="J96" i="21" s="1"/>
  <c r="H471" i="21"/>
  <c r="H11" i="21"/>
  <c r="J11" i="21" s="1"/>
  <c r="H863" i="21"/>
  <c r="H174" i="21"/>
  <c r="H297" i="21"/>
  <c r="J297" i="21" s="1"/>
  <c r="H164" i="21"/>
  <c r="N164" i="21" s="1"/>
  <c r="I164" i="21" s="1"/>
  <c r="H392" i="21"/>
  <c r="J392" i="21" s="1"/>
  <c r="H65" i="21"/>
  <c r="N65" i="21" s="1"/>
  <c r="I65" i="21" s="1"/>
  <c r="J65" i="21" s="1"/>
  <c r="H633" i="21"/>
  <c r="J633" i="21" s="1"/>
  <c r="H278" i="21"/>
  <c r="J278" i="21" s="1"/>
  <c r="H300" i="21"/>
  <c r="N300" i="21" s="1"/>
  <c r="I300" i="21" s="1"/>
  <c r="J300" i="21" s="1"/>
  <c r="H167" i="21"/>
  <c r="H321" i="21"/>
  <c r="J321" i="21" s="1"/>
  <c r="H244" i="21"/>
  <c r="H695" i="21"/>
  <c r="N695" i="21"/>
  <c r="I695" i="21" s="1"/>
  <c r="H561" i="21"/>
  <c r="H771" i="21"/>
  <c r="N771" i="21" s="1"/>
  <c r="I771" i="21" s="1"/>
  <c r="J771" i="21" s="1"/>
  <c r="H149" i="21"/>
  <c r="J149" i="21" s="1"/>
  <c r="H104" i="21"/>
  <c r="N104" i="21" s="1"/>
  <c r="I104" i="21" s="1"/>
  <c r="H7" i="21"/>
  <c r="J7" i="21" s="1"/>
  <c r="H415" i="21"/>
  <c r="H338" i="21"/>
  <c r="H320" i="21"/>
  <c r="H668" i="21"/>
  <c r="J668" i="21"/>
  <c r="H10" i="21"/>
  <c r="J10" i="21" s="1"/>
  <c r="H299" i="21"/>
  <c r="H60" i="21"/>
  <c r="J60" i="21" s="1"/>
  <c r="H272" i="21"/>
  <c r="J272" i="21" s="1"/>
  <c r="H740" i="21"/>
  <c r="J740" i="21"/>
  <c r="H399" i="21"/>
  <c r="H810" i="21"/>
  <c r="J810" i="21" s="1"/>
  <c r="H87" i="21"/>
  <c r="H559" i="21"/>
  <c r="H42" i="21"/>
  <c r="N42" i="21" s="1"/>
  <c r="I42" i="21" s="1"/>
  <c r="H262" i="21"/>
  <c r="N262" i="21" s="1"/>
  <c r="I262" i="21" s="1"/>
  <c r="H706" i="21"/>
  <c r="J706" i="21" s="1"/>
  <c r="H239" i="21"/>
  <c r="N239" i="21"/>
  <c r="I239" i="21" s="1"/>
  <c r="J239" i="21" s="1"/>
  <c r="H41" i="21"/>
  <c r="H282" i="21"/>
  <c r="J282" i="21" s="1"/>
  <c r="H389" i="21"/>
  <c r="H662" i="21"/>
  <c r="H707" i="21"/>
  <c r="H32" i="21"/>
  <c r="J32" i="21" s="1"/>
  <c r="H606" i="21"/>
  <c r="J606" i="21"/>
  <c r="H915" i="21"/>
  <c r="J915" i="21" s="1"/>
  <c r="H818" i="21"/>
  <c r="J818" i="21" s="1"/>
  <c r="H180" i="21"/>
  <c r="H213" i="21"/>
  <c r="J213" i="21" s="1"/>
  <c r="H521" i="21"/>
  <c r="H591" i="21"/>
  <c r="J591" i="21"/>
  <c r="H502" i="21"/>
  <c r="N502" i="21" s="1"/>
  <c r="I502" i="21" s="1"/>
  <c r="J502" i="21" s="1"/>
  <c r="H110" i="21"/>
  <c r="J110" i="21" s="1"/>
  <c r="H490" i="21"/>
  <c r="H790" i="21"/>
  <c r="J790" i="21"/>
  <c r="H145" i="21"/>
  <c r="H688" i="21"/>
  <c r="J688" i="21" s="1"/>
  <c r="H919" i="21"/>
  <c r="H737" i="21"/>
  <c r="J737" i="21"/>
  <c r="H730" i="21"/>
  <c r="N730" i="21" s="1"/>
  <c r="I730" i="21" s="1"/>
  <c r="H940" i="21"/>
  <c r="H327" i="21"/>
  <c r="N327" i="21" s="1"/>
  <c r="I327" i="21" s="1"/>
  <c r="H784" i="21"/>
  <c r="H739" i="21"/>
  <c r="J739" i="21" s="1"/>
  <c r="H106" i="21"/>
  <c r="H488" i="21"/>
  <c r="N488" i="21"/>
  <c r="I488" i="21" s="1"/>
  <c r="J488" i="21" s="1"/>
  <c r="H481" i="21"/>
  <c r="N481" i="21"/>
  <c r="H939" i="21"/>
  <c r="J939" i="21" s="1"/>
  <c r="H331" i="21"/>
  <c r="J331" i="21"/>
  <c r="H777" i="21"/>
  <c r="J777" i="21" s="1"/>
  <c r="H428" i="21"/>
  <c r="N428" i="21"/>
  <c r="H645" i="21"/>
  <c r="J645" i="21" s="1"/>
  <c r="H289" i="21"/>
  <c r="J289" i="21" s="1"/>
  <c r="H560" i="21"/>
  <c r="N560" i="21" s="1"/>
  <c r="I560" i="21" s="1"/>
  <c r="H637" i="21"/>
  <c r="J637" i="21" s="1"/>
  <c r="H887" i="21"/>
  <c r="H843" i="21"/>
  <c r="N843" i="21" s="1"/>
  <c r="I843" i="21" s="1"/>
  <c r="H725" i="21"/>
  <c r="N725" i="21" s="1"/>
  <c r="I725" i="21" s="1"/>
  <c r="J725" i="21" s="1"/>
  <c r="H224" i="21"/>
  <c r="J224" i="21" s="1"/>
  <c r="H222" i="21"/>
  <c r="N222" i="21" s="1"/>
  <c r="H865" i="21"/>
  <c r="N865" i="21" s="1"/>
  <c r="I865" i="21" s="1"/>
  <c r="J865" i="21" s="1"/>
  <c r="H97" i="21"/>
  <c r="N97" i="21" s="1"/>
  <c r="H200" i="21"/>
  <c r="J200" i="21" s="1"/>
  <c r="H534" i="21"/>
  <c r="J534" i="21" s="1"/>
  <c r="H528" i="21"/>
  <c r="J528" i="21" s="1"/>
  <c r="H188" i="21"/>
  <c r="J188" i="21"/>
  <c r="H191" i="21"/>
  <c r="N191" i="21" s="1"/>
  <c r="H894" i="21"/>
  <c r="J894" i="21" s="1"/>
  <c r="H611" i="21"/>
  <c r="J611" i="21" s="1"/>
  <c r="H362" i="21"/>
  <c r="H584" i="21"/>
  <c r="J584" i="21" s="1"/>
  <c r="H928" i="21"/>
  <c r="J928" i="21" s="1"/>
  <c r="H187" i="21"/>
  <c r="H483" i="21"/>
  <c r="N483" i="21" s="1"/>
  <c r="I483" i="21" s="1"/>
  <c r="J483" i="21" s="1"/>
  <c r="H676" i="21"/>
  <c r="J676" i="21" s="1"/>
  <c r="H659" i="21"/>
  <c r="J659" i="21" s="1"/>
  <c r="H881" i="21"/>
  <c r="H271" i="21"/>
  <c r="H190" i="21"/>
  <c r="J190" i="21" s="1"/>
  <c r="H88" i="21"/>
  <c r="N88" i="21" s="1"/>
  <c r="H349" i="21"/>
  <c r="H774" i="21"/>
  <c r="H395" i="21"/>
  <c r="H495" i="21"/>
  <c r="N495" i="21" s="1"/>
  <c r="I495" i="21" s="1"/>
  <c r="J495" i="21" s="1"/>
  <c r="H436" i="21"/>
  <c r="J436" i="21" s="1"/>
  <c r="H290" i="21"/>
  <c r="J290" i="21" s="1"/>
  <c r="H147" i="21"/>
  <c r="H541" i="21"/>
  <c r="N541" i="21" s="1"/>
  <c r="I541" i="21" s="1"/>
  <c r="H929" i="21"/>
  <c r="H681" i="21"/>
  <c r="J681" i="21" s="1"/>
  <c r="H617" i="21"/>
  <c r="J617" i="21" s="1"/>
  <c r="H904" i="21"/>
  <c r="N904" i="21" s="1"/>
  <c r="I904" i="21" s="1"/>
  <c r="H366" i="21"/>
  <c r="H450" i="21"/>
  <c r="J450" i="21" s="1"/>
  <c r="H655" i="21"/>
  <c r="N655" i="21" s="1"/>
  <c r="I655" i="21" s="1"/>
  <c r="H58" i="21"/>
  <c r="J58" i="21" s="1"/>
  <c r="H219" i="21"/>
  <c r="H305" i="21"/>
  <c r="J305" i="21" s="1"/>
  <c r="H849" i="21"/>
  <c r="N849" i="21" s="1"/>
  <c r="I849" i="21" s="1"/>
  <c r="H945" i="21"/>
  <c r="N945" i="21" s="1"/>
  <c r="I945" i="21" s="1"/>
  <c r="H117" i="21"/>
  <c r="N117" i="21" s="1"/>
  <c r="I117" i="21" s="1"/>
  <c r="J117" i="21" s="1"/>
  <c r="H515" i="21"/>
  <c r="H31" i="21"/>
  <c r="J31" i="21" s="1"/>
  <c r="H114" i="21"/>
  <c r="J114" i="21" s="1"/>
  <c r="H23" i="21"/>
  <c r="H487" i="21"/>
  <c r="N487" i="21" s="1"/>
  <c r="I487" i="21" s="1"/>
  <c r="D95" i="21"/>
  <c r="D54" i="21"/>
  <c r="D12" i="21"/>
  <c r="D92" i="21"/>
  <c r="N196" i="21"/>
  <c r="I196" i="21" s="1"/>
  <c r="J196" i="21" s="1"/>
  <c r="J227" i="21"/>
  <c r="N549" i="20"/>
  <c r="I549" i="20" s="1"/>
  <c r="N775" i="17"/>
  <c r="I775" i="17" s="1"/>
  <c r="J775" i="17" s="1"/>
  <c r="N940" i="17"/>
  <c r="I940" i="17" s="1"/>
  <c r="J394" i="21"/>
  <c r="N571" i="21"/>
  <c r="I571" i="21"/>
  <c r="J571" i="21" s="1"/>
  <c r="N469" i="11"/>
  <c r="I469" i="11" s="1"/>
  <c r="J469" i="11" s="1"/>
  <c r="J574" i="15"/>
  <c r="N540" i="11"/>
  <c r="I540" i="11" s="1"/>
  <c r="J540" i="11" s="1"/>
  <c r="N684" i="11"/>
  <c r="I684" i="11" s="1"/>
  <c r="J684" i="11" s="1"/>
  <c r="N345" i="21"/>
  <c r="I345" i="21" s="1"/>
  <c r="J345" i="21" s="1"/>
  <c r="N653" i="21"/>
  <c r="I653" i="21" s="1"/>
  <c r="J653" i="21" s="1"/>
  <c r="N835" i="11"/>
  <c r="I835" i="11" s="1"/>
  <c r="J835" i="11" s="1"/>
  <c r="H873" i="20"/>
  <c r="J873" i="20" s="1"/>
  <c r="H750" i="20"/>
  <c r="H529" i="20"/>
  <c r="J529" i="20" s="1"/>
  <c r="H236" i="20"/>
  <c r="H687" i="20"/>
  <c r="N687" i="20" s="1"/>
  <c r="I687" i="20" s="1"/>
  <c r="J687" i="20" s="1"/>
  <c r="H912" i="20"/>
  <c r="J912" i="20" s="1"/>
  <c r="H500" i="20"/>
  <c r="J500" i="20" s="1"/>
  <c r="H207" i="20"/>
  <c r="J207" i="20" s="1"/>
  <c r="H405" i="20"/>
  <c r="J405" i="20"/>
  <c r="H551" i="20"/>
  <c r="H572" i="20"/>
  <c r="N572" i="20" s="1"/>
  <c r="I572" i="20" s="1"/>
  <c r="H739" i="20"/>
  <c r="J739" i="20" s="1"/>
  <c r="H629" i="20"/>
  <c r="J629" i="20" s="1"/>
  <c r="H326" i="20"/>
  <c r="J326" i="20"/>
  <c r="H12" i="20"/>
  <c r="J12" i="20" s="1"/>
  <c r="H492" i="20"/>
  <c r="J465" i="23"/>
  <c r="J537" i="23"/>
  <c r="J379" i="23"/>
  <c r="D55" i="15"/>
  <c r="D64" i="15"/>
  <c r="J267" i="23"/>
  <c r="J503" i="23"/>
  <c r="J347" i="23"/>
  <c r="J283" i="23"/>
  <c r="D95" i="11"/>
  <c r="D35" i="11"/>
  <c r="D14" i="11"/>
  <c r="D86" i="11"/>
  <c r="D30" i="11"/>
  <c r="D78" i="11"/>
  <c r="D69" i="11"/>
  <c r="D65" i="11"/>
  <c r="D34" i="11"/>
  <c r="D66" i="11"/>
  <c r="D99" i="11"/>
  <c r="D103" i="11"/>
  <c r="D56" i="11"/>
  <c r="D32" i="11"/>
  <c r="D67" i="11"/>
  <c r="D58" i="11"/>
  <c r="D94" i="11"/>
  <c r="D70" i="11"/>
  <c r="D24" i="11"/>
  <c r="D101" i="11"/>
  <c r="D41" i="11"/>
  <c r="D61" i="11"/>
  <c r="D22" i="11"/>
  <c r="D104" i="11"/>
  <c r="D72" i="11"/>
  <c r="D12" i="11"/>
  <c r="D105" i="11"/>
  <c r="D68" i="11"/>
  <c r="D100" i="11"/>
  <c r="D47" i="11"/>
  <c r="D73" i="11"/>
  <c r="D59" i="11"/>
  <c r="D98" i="11"/>
  <c r="D60" i="11"/>
  <c r="D102" i="11"/>
  <c r="D37" i="11"/>
  <c r="D17" i="11"/>
  <c r="J333" i="23"/>
  <c r="J242" i="23"/>
  <c r="J412" i="23"/>
  <c r="J37" i="23"/>
  <c r="D71" i="19"/>
  <c r="N459" i="21"/>
  <c r="I459" i="21" s="1"/>
  <c r="J459" i="21" s="1"/>
  <c r="N238" i="21"/>
  <c r="I238" i="21" s="1"/>
  <c r="J238" i="21" s="1"/>
  <c r="N417" i="21"/>
  <c r="I417" i="21" s="1"/>
  <c r="J417" i="21" s="1"/>
  <c r="N150" i="21"/>
  <c r="I150" i="21" s="1"/>
  <c r="N317" i="21"/>
  <c r="I317" i="21" s="1"/>
  <c r="J317" i="21" s="1"/>
  <c r="N43" i="17"/>
  <c r="N426" i="17"/>
  <c r="N546" i="21"/>
  <c r="I546" i="21" s="1"/>
  <c r="J546" i="21" s="1"/>
  <c r="N484" i="11"/>
  <c r="I484" i="11" s="1"/>
  <c r="J484" i="11" s="1"/>
  <c r="N545" i="11"/>
  <c r="I545" i="11" s="1"/>
  <c r="J545" i="11" s="1"/>
  <c r="N105" i="11"/>
  <c r="I105" i="11" s="1"/>
  <c r="J105" i="11" s="1"/>
  <c r="D54" i="11"/>
  <c r="D84" i="11"/>
  <c r="D49" i="11"/>
  <c r="D10" i="11"/>
  <c r="D86" i="19"/>
  <c r="D20" i="11"/>
  <c r="D40" i="11"/>
  <c r="D64" i="11"/>
  <c r="D21" i="11"/>
  <c r="D7" i="11"/>
  <c r="D48" i="11"/>
  <c r="D83" i="11"/>
  <c r="D42" i="11"/>
  <c r="H870" i="14"/>
  <c r="J870" i="14" s="1"/>
  <c r="H152" i="14"/>
  <c r="J152" i="14" s="1"/>
  <c r="H895" i="14"/>
  <c r="N895" i="14" s="1"/>
  <c r="I895" i="14" s="1"/>
  <c r="J895" i="14" s="1"/>
  <c r="H82" i="14"/>
  <c r="J82" i="14" s="1"/>
  <c r="H40" i="14"/>
  <c r="N40" i="14" s="1"/>
  <c r="H728" i="14"/>
  <c r="N728" i="14" s="1"/>
  <c r="I728" i="14" s="1"/>
  <c r="H899" i="14"/>
  <c r="J899" i="14" s="1"/>
  <c r="H698" i="14"/>
  <c r="N698" i="14" s="1"/>
  <c r="H380" i="14"/>
  <c r="H430" i="14"/>
  <c r="N430" i="14" s="1"/>
  <c r="I430" i="14" s="1"/>
  <c r="J430" i="14" s="1"/>
  <c r="H28" i="14"/>
  <c r="J28" i="14" s="1"/>
  <c r="D26" i="11"/>
  <c r="D18" i="11"/>
  <c r="D93" i="11"/>
  <c r="D77" i="11"/>
  <c r="D33" i="11"/>
  <c r="D71" i="11"/>
  <c r="H512" i="20"/>
  <c r="H585" i="20"/>
  <c r="H527" i="20"/>
  <c r="J527" i="20" s="1"/>
  <c r="H681" i="20"/>
  <c r="J681" i="20" s="1"/>
  <c r="H839" i="20"/>
  <c r="J839" i="20" s="1"/>
  <c r="H949" i="20"/>
  <c r="N949" i="20"/>
  <c r="I949" i="20" s="1"/>
  <c r="H456" i="20"/>
  <c r="J456" i="20" s="1"/>
  <c r="H54" i="20"/>
  <c r="J54" i="20" s="1"/>
  <c r="H635" i="20"/>
  <c r="H445" i="20"/>
  <c r="H495" i="20"/>
  <c r="H821" i="20"/>
  <c r="H31" i="20"/>
  <c r="J31" i="20" s="1"/>
  <c r="H35" i="20"/>
  <c r="J35" i="20"/>
  <c r="H23" i="20"/>
  <c r="N23" i="20" s="1"/>
  <c r="H637" i="20"/>
  <c r="J637" i="20" s="1"/>
  <c r="H26" i="20"/>
  <c r="N26" i="20" s="1"/>
  <c r="H15" i="20"/>
  <c r="J15" i="20" s="1"/>
  <c r="H408" i="20"/>
  <c r="J408" i="20" s="1"/>
  <c r="H470" i="20"/>
  <c r="J470" i="20" s="1"/>
  <c r="H945" i="20"/>
  <c r="H801" i="20"/>
  <c r="J801" i="20" s="1"/>
  <c r="H565" i="20"/>
  <c r="N565" i="20" s="1"/>
  <c r="I565" i="20" s="1"/>
  <c r="H747" i="20"/>
  <c r="J747" i="20" s="1"/>
  <c r="H72" i="20"/>
  <c r="N72" i="20" s="1"/>
  <c r="I72" i="20" s="1"/>
  <c r="H499" i="20"/>
  <c r="H401" i="20"/>
  <c r="H157" i="20"/>
  <c r="H195" i="20"/>
  <c r="J195" i="20" s="1"/>
  <c r="H402" i="20"/>
  <c r="H55" i="20"/>
  <c r="J55" i="20" s="1"/>
  <c r="H771" i="20"/>
  <c r="H534" i="20"/>
  <c r="J534" i="20" s="1"/>
  <c r="H451" i="20"/>
  <c r="H367" i="20"/>
  <c r="J367" i="20" s="1"/>
  <c r="H805" i="20"/>
  <c r="J805" i="20" s="1"/>
  <c r="H192" i="20"/>
  <c r="J192" i="20" s="1"/>
  <c r="H573" i="20"/>
  <c r="J573" i="20" s="1"/>
  <c r="H788" i="20"/>
  <c r="J788" i="20" s="1"/>
  <c r="H704" i="20"/>
  <c r="H262" i="20"/>
  <c r="N262" i="20" s="1"/>
  <c r="I262" i="20" s="1"/>
  <c r="H109" i="20"/>
  <c r="H823" i="20"/>
  <c r="H929" i="20"/>
  <c r="H884" i="20"/>
  <c r="N884" i="20" s="1"/>
  <c r="I884" i="20" s="1"/>
  <c r="J884" i="20" s="1"/>
  <c r="H609" i="20"/>
  <c r="J609" i="20" s="1"/>
  <c r="H98" i="20"/>
  <c r="H304" i="20"/>
  <c r="J304" i="20" s="1"/>
  <c r="H73" i="20"/>
  <c r="H645" i="20"/>
  <c r="J645" i="20" s="1"/>
  <c r="H303" i="20"/>
  <c r="J303" i="20" s="1"/>
  <c r="H766" i="20"/>
  <c r="N766" i="20" s="1"/>
  <c r="I766" i="20" s="1"/>
  <c r="J766" i="20" s="1"/>
  <c r="H690" i="20"/>
  <c r="N690" i="20" s="1"/>
  <c r="I690" i="20" s="1"/>
  <c r="J690" i="20" s="1"/>
  <c r="H216" i="20"/>
  <c r="H516" i="20"/>
  <c r="H148" i="20"/>
  <c r="N148" i="20" s="1"/>
  <c r="I148" i="20" s="1"/>
  <c r="H532" i="20"/>
  <c r="J532" i="20" s="1"/>
  <c r="H703" i="20"/>
  <c r="N703" i="20" s="1"/>
  <c r="I703" i="20" s="1"/>
  <c r="H599" i="20"/>
  <c r="J599" i="20" s="1"/>
  <c r="H342" i="20"/>
  <c r="H413" i="20"/>
  <c r="N413" i="20" s="1"/>
  <c r="I413" i="20" s="1"/>
  <c r="J413" i="20" s="1"/>
  <c r="H899" i="20"/>
  <c r="J899" i="20" s="1"/>
  <c r="H852" i="20"/>
  <c r="J852" i="20" s="1"/>
  <c r="H856" i="20"/>
  <c r="J856" i="20"/>
  <c r="H901" i="20"/>
  <c r="J901" i="20" s="1"/>
  <c r="H328" i="20"/>
  <c r="J328" i="20" s="1"/>
  <c r="H904" i="20"/>
  <c r="H248" i="20"/>
  <c r="J248" i="20" s="1"/>
  <c r="H497" i="20"/>
  <c r="J497" i="20"/>
  <c r="H617" i="20"/>
  <c r="J617" i="20" s="1"/>
  <c r="H102" i="20"/>
  <c r="H69" i="20"/>
  <c r="H655" i="20"/>
  <c r="N655" i="20" s="1"/>
  <c r="I655" i="20" s="1"/>
  <c r="H128" i="20"/>
  <c r="J128" i="20" s="1"/>
  <c r="H524" i="20"/>
  <c r="J524" i="20" s="1"/>
  <c r="H263" i="20"/>
  <c r="J263" i="20" s="1"/>
  <c r="H70" i="20"/>
  <c r="J70" i="20" s="1"/>
  <c r="H749" i="20"/>
  <c r="N749" i="20"/>
  <c r="I749" i="20" s="1"/>
  <c r="J749" i="20" s="1"/>
  <c r="H755" i="20"/>
  <c r="J755" i="20" s="1"/>
  <c r="H403" i="20"/>
  <c r="J403" i="20" s="1"/>
  <c r="H603" i="20"/>
  <c r="J603" i="20" s="1"/>
  <c r="H581" i="20"/>
  <c r="J581" i="20" s="1"/>
  <c r="H709" i="20"/>
  <c r="N709" i="20" s="1"/>
  <c r="I709" i="20" s="1"/>
  <c r="J709" i="20" s="1"/>
  <c r="H140" i="20"/>
  <c r="J140" i="20" s="1"/>
  <c r="H117" i="20"/>
  <c r="H217" i="20"/>
  <c r="J217" i="20" s="1"/>
  <c r="H362" i="20"/>
  <c r="J362" i="20" s="1"/>
  <c r="H450" i="20"/>
  <c r="J450" i="20" s="1"/>
  <c r="H246" i="20"/>
  <c r="N246" i="20" s="1"/>
  <c r="H540" i="20"/>
  <c r="N540" i="20" s="1"/>
  <c r="I540" i="20" s="1"/>
  <c r="H627" i="20"/>
  <c r="H335" i="20"/>
  <c r="J335" i="20" s="1"/>
  <c r="H348" i="20"/>
  <c r="N348" i="20" s="1"/>
  <c r="I348" i="20" s="1"/>
  <c r="J348" i="20" s="1"/>
  <c r="H494" i="20"/>
  <c r="N494" i="20" s="1"/>
  <c r="H577" i="20"/>
  <c r="J577" i="20" s="1"/>
  <c r="H350" i="20"/>
  <c r="N350" i="20" s="1"/>
  <c r="I350" i="20" s="1"/>
  <c r="J350" i="20" s="1"/>
  <c r="H550" i="20"/>
  <c r="N550" i="20" s="1"/>
  <c r="I550" i="20" s="1"/>
  <c r="H76" i="20"/>
  <c r="N76" i="20" s="1"/>
  <c r="H804" i="20"/>
  <c r="J804" i="20" s="1"/>
  <c r="H141" i="20"/>
  <c r="J141" i="20" s="1"/>
  <c r="H21" i="20"/>
  <c r="J21" i="20" s="1"/>
  <c r="H792" i="20"/>
  <c r="H90" i="20"/>
  <c r="J90" i="20" s="1"/>
  <c r="H623" i="20"/>
  <c r="H209" i="20"/>
  <c r="J209" i="20" s="1"/>
  <c r="H554" i="20"/>
  <c r="H948" i="20"/>
  <c r="H41" i="20"/>
  <c r="H642" i="20"/>
  <c r="H360" i="20"/>
  <c r="N360" i="20" s="1"/>
  <c r="H16" i="20"/>
  <c r="J16" i="20" s="1"/>
  <c r="H714" i="20"/>
  <c r="N714" i="20" s="1"/>
  <c r="I714" i="20" s="1"/>
  <c r="H388" i="20"/>
  <c r="J388" i="20" s="1"/>
  <c r="H131" i="20"/>
  <c r="J131" i="20" s="1"/>
  <c r="H677" i="20"/>
  <c r="H132" i="20"/>
  <c r="Q132" i="20" s="1"/>
  <c r="Q1049" i="20" s="1"/>
  <c r="H587" i="20"/>
  <c r="N587" i="20"/>
  <c r="I587" i="20" s="1"/>
  <c r="H291" i="20"/>
  <c r="J291" i="20" s="1"/>
  <c r="H659" i="20"/>
  <c r="J659" i="20" s="1"/>
  <c r="H165" i="20"/>
  <c r="N165" i="20" s="1"/>
  <c r="I165" i="20" s="1"/>
  <c r="H421" i="20"/>
  <c r="J421" i="20" s="1"/>
  <c r="H698" i="20"/>
  <c r="N698" i="20" s="1"/>
  <c r="H404" i="20"/>
  <c r="J404" i="20" s="1"/>
  <c r="H875" i="20"/>
  <c r="H289" i="20"/>
  <c r="J289" i="20" s="1"/>
  <c r="H145" i="20"/>
  <c r="H717" i="20"/>
  <c r="H434" i="20"/>
  <c r="J434" i="20"/>
  <c r="H702" i="20"/>
  <c r="J702" i="20" s="1"/>
  <c r="H261" i="20"/>
  <c r="J261" i="20" s="1"/>
  <c r="H56" i="20"/>
  <c r="J56" i="20" s="1"/>
  <c r="H432" i="20"/>
  <c r="J432" i="20" s="1"/>
  <c r="H548" i="20"/>
  <c r="N548" i="20" s="1"/>
  <c r="I548" i="20" s="1"/>
  <c r="J548" i="20" s="1"/>
  <c r="H880" i="20"/>
  <c r="J880" i="20" s="1"/>
  <c r="H95" i="20"/>
  <c r="J95" i="20" s="1"/>
  <c r="H625" i="20"/>
  <c r="J625" i="20" s="1"/>
  <c r="H923" i="20"/>
  <c r="Q923" i="20" s="1"/>
  <c r="Q975" i="20" s="1"/>
  <c r="H319" i="20"/>
  <c r="N319" i="20" s="1"/>
  <c r="I319" i="20" s="1"/>
  <c r="H950" i="20"/>
  <c r="J950" i="20" s="1"/>
  <c r="H226" i="20"/>
  <c r="J226" i="20" s="1"/>
  <c r="H190" i="20"/>
  <c r="J190" i="20" s="1"/>
  <c r="H795" i="20"/>
  <c r="J795" i="20" s="1"/>
  <c r="H44" i="20"/>
  <c r="H202" i="20"/>
  <c r="N202" i="20" s="1"/>
  <c r="I202" i="20" s="1"/>
  <c r="H769" i="20"/>
  <c r="N769" i="20" s="1"/>
  <c r="I769" i="20" s="1"/>
  <c r="J769" i="20" s="1"/>
  <c r="H267" i="20"/>
  <c r="J267" i="20" s="1"/>
  <c r="H164" i="20"/>
  <c r="N164" i="20" s="1"/>
  <c r="H507" i="20"/>
  <c r="N507" i="20" s="1"/>
  <c r="I507" i="20" s="1"/>
  <c r="H58" i="20"/>
  <c r="J58" i="20" s="1"/>
  <c r="H483" i="20"/>
  <c r="N483" i="20" s="1"/>
  <c r="I483" i="20" s="1"/>
  <c r="H22" i="20"/>
  <c r="H96" i="20"/>
  <c r="J96" i="20"/>
  <c r="H204" i="20"/>
  <c r="Q204" i="20" s="1"/>
  <c r="Q1012" i="20" s="1"/>
  <c r="H370" i="20"/>
  <c r="N370" i="20" s="1"/>
  <c r="H590" i="20"/>
  <c r="N590" i="20" s="1"/>
  <c r="I590" i="20" s="1"/>
  <c r="H811" i="20"/>
  <c r="I811" i="20"/>
  <c r="H273" i="20"/>
  <c r="J273" i="20" s="1"/>
  <c r="H424" i="20"/>
  <c r="J424" i="20" s="1"/>
  <c r="H837" i="20"/>
  <c r="J837" i="20" s="1"/>
  <c r="H914" i="20"/>
  <c r="H71" i="20"/>
  <c r="J71" i="20"/>
  <c r="H256" i="20"/>
  <c r="J256" i="20" s="1"/>
  <c r="H545" i="20"/>
  <c r="N545" i="20" s="1"/>
  <c r="I545" i="20" s="1"/>
  <c r="H43" i="20"/>
  <c r="N43" i="20" s="1"/>
  <c r="H798" i="20"/>
  <c r="J798" i="20" s="1"/>
  <c r="H392" i="20"/>
  <c r="J392" i="20" s="1"/>
  <c r="H153" i="20"/>
  <c r="H147" i="20"/>
  <c r="J147" i="20" s="1"/>
  <c r="H191" i="20"/>
  <c r="N191" i="20" s="1"/>
  <c r="H763" i="20"/>
  <c r="J763" i="20" s="1"/>
  <c r="H928" i="20"/>
  <c r="J928" i="20" s="1"/>
  <c r="H908" i="20"/>
  <c r="J908" i="20"/>
  <c r="H138" i="20"/>
  <c r="N138" i="20" s="1"/>
  <c r="I138" i="20" s="1"/>
  <c r="H722" i="20"/>
  <c r="N722" i="20" s="1"/>
  <c r="H183" i="20"/>
  <c r="N183" i="20"/>
  <c r="I183" i="20" s="1"/>
  <c r="J183" i="20" s="1"/>
  <c r="H767" i="20"/>
  <c r="N767" i="20" s="1"/>
  <c r="I767" i="20" s="1"/>
  <c r="J767" i="20" s="1"/>
  <c r="H249" i="20"/>
  <c r="N249" i="20"/>
  <c r="I249" i="20" s="1"/>
  <c r="J249" i="20" s="1"/>
  <c r="H768" i="20"/>
  <c r="H240" i="20"/>
  <c r="N240" i="20" s="1"/>
  <c r="H643" i="20"/>
  <c r="J643" i="20" s="1"/>
  <c r="H346" i="20"/>
  <c r="N346" i="20" s="1"/>
  <c r="I346" i="20" s="1"/>
  <c r="J346" i="20" s="1"/>
  <c r="H126" i="20"/>
  <c r="H237" i="20"/>
  <c r="J237" i="20" s="1"/>
  <c r="H490" i="20"/>
  <c r="N490" i="20"/>
  <c r="I490" i="20" s="1"/>
  <c r="H711" i="20"/>
  <c r="J711" i="20" s="1"/>
  <c r="H420" i="20"/>
  <c r="J420" i="20" s="1"/>
  <c r="H838" i="20"/>
  <c r="J838" i="20" s="1"/>
  <c r="H225" i="20"/>
  <c r="N225" i="20" s="1"/>
  <c r="H431" i="20"/>
  <c r="N431" i="20" s="1"/>
  <c r="I431" i="20" s="1"/>
  <c r="H372" i="20"/>
  <c r="H317" i="20"/>
  <c r="N317" i="20" s="1"/>
  <c r="I317" i="20" s="1"/>
  <c r="H196" i="20"/>
  <c r="N196" i="20" s="1"/>
  <c r="H800" i="20"/>
  <c r="J800" i="20" s="1"/>
  <c r="H181" i="20"/>
  <c r="J181" i="20" s="1"/>
  <c r="H119" i="20"/>
  <c r="J119" i="20" s="1"/>
  <c r="H323" i="20"/>
  <c r="H414" i="20"/>
  <c r="J414" i="20" s="1"/>
  <c r="H641" i="20"/>
  <c r="J641" i="20" s="1"/>
  <c r="H634" i="20"/>
  <c r="N634" i="20" s="1"/>
  <c r="I634" i="20" s="1"/>
  <c r="J634" i="20" s="1"/>
  <c r="H780" i="20"/>
  <c r="J780" i="20" s="1"/>
  <c r="H866" i="20"/>
  <c r="J866" i="20"/>
  <c r="H842" i="20"/>
  <c r="H94" i="20"/>
  <c r="Q94" i="20" s="1"/>
  <c r="Q1038" i="20" s="1"/>
  <c r="H38" i="20"/>
  <c r="J38" i="20" s="1"/>
  <c r="H143" i="20"/>
  <c r="J143" i="20" s="1"/>
  <c r="H48" i="20"/>
  <c r="J48" i="20" s="1"/>
  <c r="H547" i="20"/>
  <c r="J547" i="20" s="1"/>
  <c r="H228" i="20"/>
  <c r="J228" i="20" s="1"/>
  <c r="H378" i="20"/>
  <c r="J378" i="20" s="1"/>
  <c r="H308" i="20"/>
  <c r="J308" i="20" s="1"/>
  <c r="H45" i="20"/>
  <c r="J45" i="20" s="1"/>
  <c r="H632" i="20"/>
  <c r="J632" i="20" s="1"/>
  <c r="H25" i="20"/>
  <c r="J25" i="20" s="1"/>
  <c r="H84" i="20"/>
  <c r="H757" i="20"/>
  <c r="J757" i="20"/>
  <c r="H316" i="20"/>
  <c r="J316" i="20" s="1"/>
  <c r="H592" i="20"/>
  <c r="H913" i="20"/>
  <c r="J913" i="20" s="1"/>
  <c r="H311" i="20"/>
  <c r="H245" i="20"/>
  <c r="J245" i="20" s="1"/>
  <c r="H176" i="20"/>
  <c r="J176" i="20" s="1"/>
  <c r="H848" i="20"/>
  <c r="H942" i="20"/>
  <c r="H820" i="20"/>
  <c r="J820" i="20" s="1"/>
  <c r="H917" i="20"/>
  <c r="J917" i="20"/>
  <c r="H300" i="20"/>
  <c r="H742" i="20"/>
  <c r="J742" i="20" s="1"/>
  <c r="H83" i="20"/>
  <c r="N83" i="20" s="1"/>
  <c r="H387" i="20"/>
  <c r="J387" i="20" s="1"/>
  <c r="H376" i="20"/>
  <c r="N376" i="20" s="1"/>
  <c r="I376" i="20" s="1"/>
  <c r="J376" i="20" s="1"/>
  <c r="H477" i="20"/>
  <c r="N477" i="20" s="1"/>
  <c r="I477" i="20" s="1"/>
  <c r="H639" i="20"/>
  <c r="J639" i="20" s="1"/>
  <c r="H113" i="20"/>
  <c r="H503" i="20"/>
  <c r="N503" i="20" s="1"/>
  <c r="I503" i="20" s="1"/>
  <c r="H309" i="20"/>
  <c r="H329" i="20"/>
  <c r="J329" i="20" s="1"/>
  <c r="H829" i="20"/>
  <c r="H539" i="20"/>
  <c r="J539" i="20" s="1"/>
  <c r="H371" i="20"/>
  <c r="H288" i="20"/>
  <c r="H608" i="20"/>
  <c r="J608" i="20" s="1"/>
  <c r="H324" i="20"/>
  <c r="N324" i="20" s="1"/>
  <c r="I324" i="20" s="1"/>
  <c r="H62" i="20"/>
  <c r="H260" i="20"/>
  <c r="J260" i="20" s="1"/>
  <c r="H197" i="20"/>
  <c r="N197" i="20" s="1"/>
  <c r="I197" i="20" s="1"/>
  <c r="J197" i="20" s="1"/>
  <c r="H213" i="20"/>
  <c r="J213" i="20" s="1"/>
  <c r="H644" i="20"/>
  <c r="H389" i="20"/>
  <c r="N389" i="20" s="1"/>
  <c r="I389" i="20" s="1"/>
  <c r="H52" i="20"/>
  <c r="J52" i="20" s="1"/>
  <c r="H89" i="20"/>
  <c r="H390" i="20"/>
  <c r="J390" i="20" s="1"/>
  <c r="H887" i="20"/>
  <c r="J887" i="20" s="1"/>
  <c r="H24" i="20"/>
  <c r="J24" i="20" s="1"/>
  <c r="H613" i="20"/>
  <c r="N613" i="20"/>
  <c r="H519" i="20"/>
  <c r="N519" i="20" s="1"/>
  <c r="H51" i="20"/>
  <c r="H732" i="20"/>
  <c r="N732" i="20" s="1"/>
  <c r="I732" i="20" s="1"/>
  <c r="J732" i="20" s="1"/>
  <c r="H741" i="20"/>
  <c r="J741" i="20" s="1"/>
  <c r="H399" i="20"/>
  <c r="N399" i="20" s="1"/>
  <c r="I399" i="20" s="1"/>
  <c r="H533" i="20"/>
  <c r="J533" i="20" s="1"/>
  <c r="H841" i="20"/>
  <c r="H858" i="20"/>
  <c r="J858" i="20" s="1"/>
  <c r="H277" i="20"/>
  <c r="J277" i="20" s="1"/>
  <c r="H584" i="20"/>
  <c r="J584" i="20" s="1"/>
  <c r="H447" i="20"/>
  <c r="N447" i="20" s="1"/>
  <c r="I447" i="20" s="1"/>
  <c r="H296" i="20"/>
  <c r="N296" i="20" s="1"/>
  <c r="H139" i="20"/>
  <c r="H59" i="20"/>
  <c r="H772" i="20"/>
  <c r="N772" i="20" s="1"/>
  <c r="I772" i="20" s="1"/>
  <c r="J772" i="20" s="1"/>
  <c r="H700" i="20"/>
  <c r="J700" i="20"/>
  <c r="H796" i="20"/>
  <c r="J796" i="20" s="1"/>
  <c r="H341" i="20"/>
  <c r="N341" i="20" s="1"/>
  <c r="I341" i="20" s="1"/>
  <c r="J341" i="20" s="1"/>
  <c r="H907" i="20"/>
  <c r="J907" i="20" s="1"/>
  <c r="H410" i="20"/>
  <c r="J410" i="20" s="1"/>
  <c r="H115" i="20"/>
  <c r="J115" i="20" s="1"/>
  <c r="H452" i="20"/>
  <c r="N452" i="20" s="1"/>
  <c r="I452" i="20" s="1"/>
  <c r="H621" i="20"/>
  <c r="H187" i="20"/>
  <c r="H124" i="20"/>
  <c r="N124" i="20" s="1"/>
  <c r="I124" i="20" s="1"/>
  <c r="J124" i="20" s="1"/>
  <c r="H869" i="20"/>
  <c r="J869" i="20" s="1"/>
  <c r="H498" i="20"/>
  <c r="H614" i="20"/>
  <c r="J614" i="20" s="1"/>
  <c r="H88" i="20"/>
  <c r="N88" i="20" s="1"/>
  <c r="I88" i="20" s="1"/>
  <c r="J88" i="20" s="1"/>
  <c r="H239" i="20"/>
  <c r="N239" i="20" s="1"/>
  <c r="H488" i="20"/>
  <c r="H155" i="20"/>
  <c r="H172" i="20"/>
  <c r="N172" i="20" s="1"/>
  <c r="I172" i="20" s="1"/>
  <c r="H812" i="20"/>
  <c r="H156" i="20"/>
  <c r="H66" i="20"/>
  <c r="Q66" i="20" s="1"/>
  <c r="Q1030" i="20" s="1"/>
  <c r="H86" i="20"/>
  <c r="J86" i="20" s="1"/>
  <c r="H624" i="20"/>
  <c r="J624" i="20"/>
  <c r="H352" i="20"/>
  <c r="J352" i="20" s="1"/>
  <c r="H925" i="20"/>
  <c r="J925" i="20" s="1"/>
  <c r="H670" i="20"/>
  <c r="H419" i="20"/>
  <c r="N419" i="20" s="1"/>
  <c r="I419" i="20" s="1"/>
  <c r="H854" i="20"/>
  <c r="J854" i="20" s="1"/>
  <c r="H903" i="20"/>
  <c r="N903" i="20" s="1"/>
  <c r="I903" i="20" s="1"/>
  <c r="H287" i="20"/>
  <c r="J287" i="20" s="1"/>
  <c r="H870" i="20"/>
  <c r="J870" i="20" s="1"/>
  <c r="H779" i="20"/>
  <c r="H726" i="20"/>
  <c r="J726" i="20" s="1"/>
  <c r="H136" i="20"/>
  <c r="J136" i="20" s="1"/>
  <c r="H758" i="20"/>
  <c r="N758" i="20" s="1"/>
  <c r="I758" i="20" s="1"/>
  <c r="J758" i="20" s="1"/>
  <c r="H708" i="20"/>
  <c r="J708" i="20" s="1"/>
  <c r="H781" i="20"/>
  <c r="J781" i="20" s="1"/>
  <c r="H243" i="20"/>
  <c r="N243" i="20" s="1"/>
  <c r="I243" i="20" s="1"/>
  <c r="J243" i="20" s="1"/>
  <c r="H672" i="20"/>
  <c r="H865" i="20"/>
  <c r="N865" i="20" s="1"/>
  <c r="I865" i="20" s="1"/>
  <c r="H268" i="20"/>
  <c r="J268" i="20"/>
  <c r="H318" i="20"/>
  <c r="N318" i="20" s="1"/>
  <c r="H162" i="20"/>
  <c r="N162" i="20" s="1"/>
  <c r="I162" i="20" s="1"/>
  <c r="H47" i="20"/>
  <c r="N47" i="20" s="1"/>
  <c r="H210" i="20"/>
  <c r="N210" i="20"/>
  <c r="H612" i="20"/>
  <c r="N612" i="20" s="1"/>
  <c r="I612" i="20" s="1"/>
  <c r="H543" i="20"/>
  <c r="N543" i="20" s="1"/>
  <c r="I543" i="20" s="1"/>
  <c r="H464" i="20"/>
  <c r="J464" i="20"/>
  <c r="H349" i="20"/>
  <c r="H671" i="20"/>
  <c r="N671" i="20" s="1"/>
  <c r="I671" i="20" s="1"/>
  <c r="N862" i="21"/>
  <c r="I862" i="21" s="1"/>
  <c r="J862" i="21" s="1"/>
  <c r="N829" i="21"/>
  <c r="I829" i="21" s="1"/>
  <c r="J829" i="21" s="1"/>
  <c r="N451" i="17"/>
  <c r="I451" i="17" s="1"/>
  <c r="J451" i="17" s="1"/>
  <c r="N26" i="14"/>
  <c r="I26" i="14" s="1"/>
  <c r="J26" i="14" s="1"/>
  <c r="N744" i="21"/>
  <c r="I744" i="21" s="1"/>
  <c r="J744" i="21" s="1"/>
  <c r="J157" i="21"/>
  <c r="N499" i="21"/>
  <c r="I499" i="21" s="1"/>
  <c r="J499" i="21" s="1"/>
  <c r="N707" i="17"/>
  <c r="I707" i="17" s="1"/>
  <c r="J707" i="17" s="1"/>
  <c r="N44" i="14"/>
  <c r="I44" i="14" s="1"/>
  <c r="J44" i="14" s="1"/>
  <c r="J38" i="17"/>
  <c r="I569" i="20"/>
  <c r="J569" i="20" s="1"/>
  <c r="N280" i="14"/>
  <c r="I280" i="14" s="1"/>
  <c r="J280" i="14" s="1"/>
  <c r="D55" i="11"/>
  <c r="D88" i="11"/>
  <c r="D74" i="11"/>
  <c r="D79" i="11"/>
  <c r="D8" i="11"/>
  <c r="D75" i="11"/>
  <c r="D38" i="11"/>
  <c r="D38" i="21"/>
  <c r="D78" i="21"/>
  <c r="D51" i="21"/>
  <c r="D28" i="19"/>
  <c r="D99" i="19"/>
  <c r="D96" i="19"/>
  <c r="D90" i="19"/>
  <c r="D57" i="19"/>
  <c r="D62" i="21"/>
  <c r="D94" i="21"/>
  <c r="D90" i="21"/>
  <c r="H434" i="14"/>
  <c r="J434" i="14" s="1"/>
  <c r="H252" i="14"/>
  <c r="J252" i="14" s="1"/>
  <c r="H286" i="14"/>
  <c r="J286" i="14" s="1"/>
  <c r="H926" i="14"/>
  <c r="J926" i="14" s="1"/>
  <c r="N182" i="14"/>
  <c r="N492" i="21"/>
  <c r="I492" i="21" s="1"/>
  <c r="J492" i="21" s="1"/>
  <c r="N678" i="21"/>
  <c r="I678" i="21" s="1"/>
  <c r="J678" i="21" s="1"/>
  <c r="N296" i="17"/>
  <c r="N554" i="17"/>
  <c r="I554" i="17" s="1"/>
  <c r="J554" i="17" s="1"/>
  <c r="N642" i="17"/>
  <c r="I642" i="17" s="1"/>
  <c r="J642" i="17" s="1"/>
  <c r="N774" i="20"/>
  <c r="I774" i="20" s="1"/>
  <c r="J774" i="20" s="1"/>
  <c r="N449" i="21"/>
  <c r="I449" i="21" s="1"/>
  <c r="J449" i="21" s="1"/>
  <c r="I490" i="14"/>
  <c r="J490" i="14" s="1"/>
  <c r="J851" i="21"/>
  <c r="N903" i="11"/>
  <c r="I903" i="11" s="1"/>
  <c r="J903" i="11" s="1"/>
  <c r="N729" i="21"/>
  <c r="I729" i="21" s="1"/>
  <c r="J729" i="21" s="1"/>
  <c r="N910" i="11"/>
  <c r="I910" i="11" s="1"/>
  <c r="J910" i="11" s="1"/>
  <c r="N725" i="11"/>
  <c r="I725" i="11" s="1"/>
  <c r="J725" i="11" s="1"/>
  <c r="N299" i="11"/>
  <c r="I299" i="11" s="1"/>
  <c r="J299" i="11" s="1"/>
  <c r="N51" i="11"/>
  <c r="I51" i="11" s="1"/>
  <c r="J51" i="11" s="1"/>
  <c r="N59" i="11"/>
  <c r="I59" i="11" s="1"/>
  <c r="J59" i="11" s="1"/>
  <c r="N585" i="11"/>
  <c r="I585" i="11" s="1"/>
  <c r="J585" i="11" s="1"/>
  <c r="N933" i="11"/>
  <c r="I933" i="11" s="1"/>
  <c r="J933" i="11" s="1"/>
  <c r="H544" i="11"/>
  <c r="H560" i="11"/>
  <c r="N560" i="11" s="1"/>
  <c r="I560" i="11" s="1"/>
  <c r="H887" i="11"/>
  <c r="H382" i="11"/>
  <c r="N382" i="11"/>
  <c r="I382" i="11" s="1"/>
  <c r="J382" i="11" s="1"/>
  <c r="H194" i="11"/>
  <c r="N194" i="11" s="1"/>
  <c r="H748" i="11"/>
  <c r="N748" i="11"/>
  <c r="I748" i="11" s="1"/>
  <c r="J748" i="11" s="1"/>
  <c r="H880" i="11"/>
  <c r="J880" i="11" s="1"/>
  <c r="H193" i="11"/>
  <c r="N193" i="11"/>
  <c r="I193" i="11" s="1"/>
  <c r="H401" i="11"/>
  <c r="H137" i="11"/>
  <c r="N137" i="11"/>
  <c r="H225" i="11"/>
  <c r="H795" i="11"/>
  <c r="J795" i="11" s="1"/>
  <c r="H599" i="11"/>
  <c r="J599" i="11" s="1"/>
  <c r="H567" i="11"/>
  <c r="H553" i="11"/>
  <c r="J553" i="11"/>
  <c r="H831" i="11"/>
  <c r="H221" i="11"/>
  <c r="H396" i="11"/>
  <c r="J396" i="11" s="1"/>
  <c r="H27" i="11"/>
  <c r="J27" i="11" s="1"/>
  <c r="H589" i="11"/>
  <c r="J589" i="11" s="1"/>
  <c r="H9" i="11"/>
  <c r="J9" i="11" s="1"/>
  <c r="H775" i="11"/>
  <c r="N775" i="11" s="1"/>
  <c r="I775" i="11" s="1"/>
  <c r="J775" i="11" s="1"/>
  <c r="H167" i="11"/>
  <c r="H802" i="11"/>
  <c r="J802" i="11"/>
  <c r="H298" i="11"/>
  <c r="H678" i="11"/>
  <c r="N678" i="11" s="1"/>
  <c r="I678" i="11" s="1"/>
  <c r="H404" i="11"/>
  <c r="J404" i="11" s="1"/>
  <c r="H570" i="11"/>
  <c r="J570" i="11" s="1"/>
  <c r="H164" i="11"/>
  <c r="N164" i="11"/>
  <c r="I164" i="11" s="1"/>
  <c r="J164" i="11" s="1"/>
  <c r="H503" i="11"/>
  <c r="H538" i="11"/>
  <c r="H393" i="11"/>
  <c r="H358" i="11"/>
  <c r="J358" i="11" s="1"/>
  <c r="H114" i="11"/>
  <c r="J114" i="11"/>
  <c r="H368" i="11"/>
  <c r="N368" i="11" s="1"/>
  <c r="I368" i="11" s="1"/>
  <c r="J368" i="11" s="1"/>
  <c r="H388" i="11"/>
  <c r="J388" i="11" s="1"/>
  <c r="H693" i="11"/>
  <c r="J693" i="11" s="1"/>
  <c r="H947" i="11"/>
  <c r="N947" i="11" s="1"/>
  <c r="H301" i="11"/>
  <c r="N301" i="11" s="1"/>
  <c r="I301" i="11" s="1"/>
  <c r="J301" i="11" s="1"/>
  <c r="H57" i="11"/>
  <c r="H691" i="11"/>
  <c r="J691" i="11" s="1"/>
  <c r="H506" i="11"/>
  <c r="J506" i="11" s="1"/>
  <c r="H272" i="11"/>
  <c r="J272" i="11" s="1"/>
  <c r="H165" i="11"/>
  <c r="N165" i="11" s="1"/>
  <c r="I165" i="11" s="1"/>
  <c r="J165" i="11" s="1"/>
  <c r="H554" i="11"/>
  <c r="N554" i="11" s="1"/>
  <c r="I554" i="11" s="1"/>
  <c r="J554" i="11" s="1"/>
  <c r="H752" i="11"/>
  <c r="H501" i="11"/>
  <c r="J501" i="11" s="1"/>
  <c r="H279" i="11"/>
  <c r="J279" i="11" s="1"/>
  <c r="H452" i="11"/>
  <c r="N452" i="11"/>
  <c r="I452" i="11" s="1"/>
  <c r="J452" i="11" s="1"/>
  <c r="H898" i="11"/>
  <c r="N898" i="11" s="1"/>
  <c r="I898" i="11" s="1"/>
  <c r="H778" i="11"/>
  <c r="J778" i="11"/>
  <c r="H60" i="11"/>
  <c r="J60" i="11" s="1"/>
  <c r="H450" i="11"/>
  <c r="J450" i="11" s="1"/>
  <c r="H784" i="11"/>
  <c r="H707" i="11"/>
  <c r="N707" i="11" s="1"/>
  <c r="I707" i="11" s="1"/>
  <c r="H746" i="11"/>
  <c r="J746" i="11"/>
  <c r="H907" i="11"/>
  <c r="J907" i="11" s="1"/>
  <c r="H598" i="11"/>
  <c r="J598" i="11" s="1"/>
  <c r="H380" i="11"/>
  <c r="N380" i="11" s="1"/>
  <c r="I380" i="11" s="1"/>
  <c r="J380" i="11" s="1"/>
  <c r="H798" i="11"/>
  <c r="J798" i="11" s="1"/>
  <c r="H107" i="11"/>
  <c r="N107" i="11" s="1"/>
  <c r="I107" i="11" s="1"/>
  <c r="J107" i="11" s="1"/>
  <c r="H124" i="11"/>
  <c r="N124" i="11" s="1"/>
  <c r="H889" i="11"/>
  <c r="J889" i="11" s="1"/>
  <c r="H305" i="11"/>
  <c r="J305" i="11" s="1"/>
  <c r="H884" i="11"/>
  <c r="N884" i="11" s="1"/>
  <c r="I884" i="11" s="1"/>
  <c r="J884" i="11" s="1"/>
  <c r="H683" i="11"/>
  <c r="J683" i="11" s="1"/>
  <c r="H7" i="11"/>
  <c r="J7" i="11" s="1"/>
  <c r="H97" i="11"/>
  <c r="H874" i="11"/>
  <c r="J874" i="11" s="1"/>
  <c r="H656" i="11"/>
  <c r="N656" i="11"/>
  <c r="I656" i="11" s="1"/>
  <c r="J656" i="11" s="1"/>
  <c r="H908" i="11"/>
  <c r="J908" i="11" s="1"/>
  <c r="H935" i="11"/>
  <c r="H638" i="11"/>
  <c r="J638" i="11" s="1"/>
  <c r="H100" i="11"/>
  <c r="J100" i="11" s="1"/>
  <c r="H641" i="11"/>
  <c r="J641" i="11" s="1"/>
  <c r="H480" i="11"/>
  <c r="N480" i="11" s="1"/>
  <c r="I480" i="11" s="1"/>
  <c r="J480" i="11" s="1"/>
  <c r="H376" i="11"/>
  <c r="N376" i="11" s="1"/>
  <c r="I376" i="11" s="1"/>
  <c r="H633" i="11"/>
  <c r="J633" i="11" s="1"/>
  <c r="H902" i="11"/>
  <c r="J902" i="11" s="1"/>
  <c r="H262" i="11"/>
  <c r="N262" i="11" s="1"/>
  <c r="H632" i="11"/>
  <c r="J632" i="11" s="1"/>
  <c r="H75" i="11"/>
  <c r="N75" i="11" s="1"/>
  <c r="I75" i="11" s="1"/>
  <c r="H914" i="11"/>
  <c r="N914" i="11" s="1"/>
  <c r="I914" i="11" s="1"/>
  <c r="J914" i="11" s="1"/>
  <c r="H721" i="11"/>
  <c r="J721" i="11"/>
  <c r="H924" i="11"/>
  <c r="J924" i="11" s="1"/>
  <c r="H240" i="11"/>
  <c r="H213" i="11"/>
  <c r="J213" i="11"/>
  <c r="H822" i="11"/>
  <c r="H719" i="11"/>
  <c r="N719" i="11"/>
  <c r="I719" i="11" s="1"/>
  <c r="J719" i="11" s="1"/>
  <c r="H77" i="11"/>
  <c r="J77" i="11"/>
  <c r="H951" i="11"/>
  <c r="Q951" i="11" s="1"/>
  <c r="Q1000" i="11" s="1"/>
  <c r="H83" i="11"/>
  <c r="H543" i="11"/>
  <c r="N543" i="11"/>
  <c r="I543" i="11" s="1"/>
  <c r="H857" i="11"/>
  <c r="J857" i="11" s="1"/>
  <c r="H177" i="11"/>
  <c r="N177" i="11" s="1"/>
  <c r="I177" i="11" s="1"/>
  <c r="J177" i="11" s="1"/>
  <c r="H919" i="11"/>
  <c r="H361" i="11"/>
  <c r="H355" i="11"/>
  <c r="N355" i="11" s="1"/>
  <c r="I355" i="11" s="1"/>
  <c r="H19" i="11"/>
  <c r="J19" i="11" s="1"/>
  <c r="H524" i="11"/>
  <c r="J524" i="11" s="1"/>
  <c r="H331" i="11"/>
  <c r="J331" i="11" s="1"/>
  <c r="H824" i="11"/>
  <c r="J824" i="11" s="1"/>
  <c r="H745" i="11"/>
  <c r="N745" i="11" s="1"/>
  <c r="I745" i="11" s="1"/>
  <c r="J745" i="11" s="1"/>
  <c r="H809" i="11"/>
  <c r="N809" i="11" s="1"/>
  <c r="I809" i="11" s="1"/>
  <c r="H927" i="11"/>
  <c r="H205" i="11"/>
  <c r="N205" i="11" s="1"/>
  <c r="I205" i="11" s="1"/>
  <c r="H352" i="11"/>
  <c r="J352" i="11" s="1"/>
  <c r="H757" i="11"/>
  <c r="J757" i="11" s="1"/>
  <c r="H133" i="11"/>
  <c r="J133" i="11" s="1"/>
  <c r="H574" i="11"/>
  <c r="N574" i="11"/>
  <c r="I574" i="11" s="1"/>
  <c r="H89" i="11"/>
  <c r="H654" i="11"/>
  <c r="H711" i="11"/>
  <c r="H499" i="11"/>
  <c r="N499" i="11" s="1"/>
  <c r="I499" i="11" s="1"/>
  <c r="H615" i="11"/>
  <c r="N615" i="11"/>
  <c r="I615" i="11" s="1"/>
  <c r="H335" i="11"/>
  <c r="J335" i="11" s="1"/>
  <c r="H657" i="11"/>
  <c r="J657" i="11" s="1"/>
  <c r="H150" i="11"/>
  <c r="N150" i="11" s="1"/>
  <c r="I150" i="11" s="1"/>
  <c r="J150" i="11" s="1"/>
  <c r="H33" i="11"/>
  <c r="H196" i="11"/>
  <c r="N196" i="11" s="1"/>
  <c r="H460" i="11"/>
  <c r="J460" i="11" s="1"/>
  <c r="H344" i="11"/>
  <c r="J344" i="11" s="1"/>
  <c r="H642" i="11"/>
  <c r="H761" i="11"/>
  <c r="J761" i="11" s="1"/>
  <c r="H440" i="11"/>
  <c r="N440" i="11"/>
  <c r="H704" i="11"/>
  <c r="N704" i="11" s="1"/>
  <c r="H895" i="11"/>
  <c r="N895" i="11" s="1"/>
  <c r="I895" i="11" s="1"/>
  <c r="H237" i="11"/>
  <c r="J237" i="11"/>
  <c r="H332" i="11"/>
  <c r="H600" i="11"/>
  <c r="J600" i="11" s="1"/>
  <c r="H651" i="11"/>
  <c r="J651" i="11" s="1"/>
  <c r="H701" i="11"/>
  <c r="J701" i="11" s="1"/>
  <c r="H664" i="11"/>
  <c r="N664" i="11" s="1"/>
  <c r="H383" i="11"/>
  <c r="H30" i="11"/>
  <c r="J30" i="11" s="1"/>
  <c r="H17" i="11"/>
  <c r="N17" i="11" s="1"/>
  <c r="I17" i="11" s="1"/>
  <c r="J17" i="11" s="1"/>
  <c r="H101" i="11"/>
  <c r="H944" i="11"/>
  <c r="N944" i="11"/>
  <c r="I944" i="11" s="1"/>
  <c r="H138" i="11"/>
  <c r="H872" i="11"/>
  <c r="N872" i="11" s="1"/>
  <c r="I872" i="11" s="1"/>
  <c r="H497" i="11"/>
  <c r="J497" i="11" s="1"/>
  <c r="H827" i="11"/>
  <c r="J827" i="11" s="1"/>
  <c r="H617" i="11"/>
  <c r="J617" i="11" s="1"/>
  <c r="H783" i="11"/>
  <c r="H724" i="11"/>
  <c r="N724" i="11"/>
  <c r="I724" i="11" s="1"/>
  <c r="J724" i="11" s="1"/>
  <c r="H473" i="11"/>
  <c r="J473" i="11" s="1"/>
  <c r="H278" i="11"/>
  <c r="J278" i="11" s="1"/>
  <c r="H48" i="11"/>
  <c r="J48" i="11"/>
  <c r="H185" i="11"/>
  <c r="N185" i="11" s="1"/>
  <c r="H865" i="11"/>
  <c r="H720" i="11"/>
  <c r="J720" i="11" s="1"/>
  <c r="H174" i="11"/>
  <c r="N174" i="11"/>
  <c r="I174" i="11" s="1"/>
  <c r="J174" i="11" s="1"/>
  <c r="H828" i="11"/>
  <c r="J828" i="11" s="1"/>
  <c r="H304" i="11"/>
  <c r="J304" i="11" s="1"/>
  <c r="H844" i="11"/>
  <c r="N844" i="11" s="1"/>
  <c r="I844" i="11" s="1"/>
  <c r="H571" i="11"/>
  <c r="N571" i="11" s="1"/>
  <c r="I571" i="11" s="1"/>
  <c r="J571" i="11" s="1"/>
  <c r="H547" i="11"/>
  <c r="J547" i="11" s="1"/>
  <c r="H476" i="11"/>
  <c r="H592" i="11"/>
  <c r="H333" i="11"/>
  <c r="J333" i="11" s="1"/>
  <c r="H521" i="11"/>
  <c r="N521" i="11" s="1"/>
  <c r="I521" i="11" s="1"/>
  <c r="H134" i="11"/>
  <c r="J134" i="11" s="1"/>
  <c r="H63" i="11"/>
  <c r="N63" i="11" s="1"/>
  <c r="I63" i="11"/>
  <c r="H399" i="11"/>
  <c r="H786" i="11"/>
  <c r="J786" i="11" s="1"/>
  <c r="H190" i="11"/>
  <c r="J190" i="11" s="1"/>
  <c r="H398" i="11"/>
  <c r="J398" i="11" s="1"/>
  <c r="H206" i="11"/>
  <c r="H20" i="11"/>
  <c r="N20" i="11" s="1"/>
  <c r="I20" i="11" s="1"/>
  <c r="J20" i="11" s="1"/>
  <c r="H405" i="11"/>
  <c r="J405" i="11" s="1"/>
  <c r="H741" i="11"/>
  <c r="J741" i="11" s="1"/>
  <c r="H386" i="11"/>
  <c r="N386" i="11" s="1"/>
  <c r="I386" i="11" s="1"/>
  <c r="H611" i="11"/>
  <c r="J611" i="11" s="1"/>
  <c r="H246" i="11"/>
  <c r="N246" i="11" s="1"/>
  <c r="I246" i="11"/>
  <c r="J246" i="11" s="1"/>
  <c r="H616" i="11"/>
  <c r="H485" i="11"/>
  <c r="H74" i="11"/>
  <c r="J74" i="11" s="1"/>
  <c r="H816" i="11"/>
  <c r="J816" i="11" s="1"/>
  <c r="H56" i="11"/>
  <c r="J56" i="11" s="1"/>
  <c r="H466" i="11"/>
  <c r="H125" i="11"/>
  <c r="J125" i="11" s="1"/>
  <c r="H513" i="11"/>
  <c r="N513" i="11" s="1"/>
  <c r="I513" i="11" s="1"/>
  <c r="J513" i="11" s="1"/>
  <c r="H635" i="11"/>
  <c r="N635" i="11" s="1"/>
  <c r="I635" i="11" s="1"/>
  <c r="J635" i="11" s="1"/>
  <c r="H192" i="11"/>
  <c r="J192" i="11" s="1"/>
  <c r="H170" i="11"/>
  <c r="J170" i="11" s="1"/>
  <c r="H112" i="11"/>
  <c r="J112" i="11"/>
  <c r="H300" i="11"/>
  <c r="N300" i="11" s="1"/>
  <c r="I300" i="11" s="1"/>
  <c r="J300" i="11" s="1"/>
  <c r="H577" i="11"/>
  <c r="J577" i="11"/>
  <c r="H54" i="11"/>
  <c r="J54" i="11" s="1"/>
  <c r="H486" i="11"/>
  <c r="N486" i="11"/>
  <c r="I486" i="11" s="1"/>
  <c r="J486" i="11" s="1"/>
  <c r="H779" i="11"/>
  <c r="H320" i="11"/>
  <c r="N320" i="11"/>
  <c r="I320" i="11" s="1"/>
  <c r="J320" i="11" s="1"/>
  <c r="H536" i="11"/>
  <c r="N536" i="11"/>
  <c r="I536" i="11" s="1"/>
  <c r="H852" i="11"/>
  <c r="J852" i="11" s="1"/>
  <c r="H446" i="11"/>
  <c r="H921" i="11"/>
  <c r="H142" i="11"/>
  <c r="J142" i="11" s="1"/>
  <c r="H566" i="11"/>
  <c r="N566" i="11" s="1"/>
  <c r="I566" i="11" s="1"/>
  <c r="H230" i="11"/>
  <c r="J230" i="11" s="1"/>
  <c r="H163" i="11"/>
  <c r="J163" i="11" s="1"/>
  <c r="H338" i="11"/>
  <c r="N338" i="11"/>
  <c r="I338" i="11" s="1"/>
  <c r="J338" i="11" s="1"/>
  <c r="H527" i="11"/>
  <c r="H677" i="11"/>
  <c r="N677" i="11"/>
  <c r="I677" i="11" s="1"/>
  <c r="J677" i="11" s="1"/>
  <c r="H925" i="11"/>
  <c r="J925" i="11" s="1"/>
  <c r="H461" i="11"/>
  <c r="N461" i="11" s="1"/>
  <c r="I461" i="11" s="1"/>
  <c r="H239" i="11"/>
  <c r="N239" i="11" s="1"/>
  <c r="H371" i="11"/>
  <c r="N371" i="11"/>
  <c r="I371" i="11" s="1"/>
  <c r="J371" i="11" s="1"/>
  <c r="H436" i="11"/>
  <c r="J436" i="11" s="1"/>
  <c r="H871" i="11"/>
  <c r="N871" i="11"/>
  <c r="I871" i="11" s="1"/>
  <c r="J871" i="11" s="1"/>
  <c r="H718" i="11"/>
  <c r="J718" i="11" s="1"/>
  <c r="H375" i="11"/>
  <c r="N375" i="11" s="1"/>
  <c r="I375" i="11" s="1"/>
  <c r="J375" i="11" s="1"/>
  <c r="H443" i="11"/>
  <c r="N443" i="11" s="1"/>
  <c r="I443" i="11" s="1"/>
  <c r="J443" i="11" s="1"/>
  <c r="H312" i="11"/>
  <c r="J312" i="11" s="1"/>
  <c r="H287" i="11"/>
  <c r="H551" i="11"/>
  <c r="N551" i="11" s="1"/>
  <c r="I551" i="11" s="1"/>
  <c r="J551" i="11" s="1"/>
  <c r="H431" i="11"/>
  <c r="H454" i="11"/>
  <c r="J454" i="11" s="1"/>
  <c r="H838" i="11"/>
  <c r="J838" i="11" s="1"/>
  <c r="H590" i="11"/>
  <c r="N590" i="11"/>
  <c r="I590" i="11" s="1"/>
  <c r="J590" i="11" s="1"/>
  <c r="H203" i="11"/>
  <c r="N203" i="11" s="1"/>
  <c r="I203" i="11" s="1"/>
  <c r="J203" i="11" s="1"/>
  <c r="H94" i="11"/>
  <c r="Q94" i="11" s="1"/>
  <c r="Q1038" i="11" s="1"/>
  <c r="H796" i="11"/>
  <c r="J796" i="11" s="1"/>
  <c r="H343" i="11"/>
  <c r="J343" i="11"/>
  <c r="H765" i="11"/>
  <c r="J765" i="11" s="1"/>
  <c r="H487" i="11"/>
  <c r="N487" i="11" s="1"/>
  <c r="H751" i="11"/>
  <c r="H449" i="11"/>
  <c r="N449" i="11" s="1"/>
  <c r="I449" i="11" s="1"/>
  <c r="J449" i="11" s="1"/>
  <c r="H788" i="11"/>
  <c r="J788" i="11" s="1"/>
  <c r="H899" i="11"/>
  <c r="J899" i="11" s="1"/>
  <c r="H520" i="11"/>
  <c r="N520" i="11" s="1"/>
  <c r="H274" i="11"/>
  <c r="N274" i="11" s="1"/>
  <c r="I274" i="11" s="1"/>
  <c r="H290" i="11"/>
  <c r="J290" i="11" s="1"/>
  <c r="H292" i="11"/>
  <c r="J292" i="11" s="1"/>
  <c r="H873" i="11"/>
  <c r="J873" i="11" s="1"/>
  <c r="H217" i="11"/>
  <c r="J217" i="11"/>
  <c r="H518" i="11"/>
  <c r="N518" i="11"/>
  <c r="I518" i="11" s="1"/>
  <c r="J518" i="11" s="1"/>
  <c r="H804" i="11"/>
  <c r="J804" i="11"/>
  <c r="H43" i="11"/>
  <c r="H295" i="11"/>
  <c r="H71" i="11"/>
  <c r="J71" i="11" s="1"/>
  <c r="H787" i="11"/>
  <c r="H671" i="11"/>
  <c r="N671" i="11" s="1"/>
  <c r="I671" i="11" s="1"/>
  <c r="H634" i="11"/>
  <c r="N634" i="11"/>
  <c r="I634" i="11" s="1"/>
  <c r="J634" i="11" s="1"/>
  <c r="H316" i="11"/>
  <c r="J316" i="11" s="1"/>
  <c r="H99" i="11"/>
  <c r="J99" i="11"/>
  <c r="H349" i="11"/>
  <c r="H209" i="11"/>
  <c r="J209" i="11" s="1"/>
  <c r="H462" i="11"/>
  <c r="H325" i="11"/>
  <c r="H848" i="11"/>
  <c r="N848" i="11" s="1"/>
  <c r="H477" i="11"/>
  <c r="N477" i="11" s="1"/>
  <c r="H377" i="11"/>
  <c r="H326" i="11"/>
  <c r="J326" i="11" s="1"/>
  <c r="H618" i="11"/>
  <c r="J618" i="11" s="1"/>
  <c r="H475" i="11"/>
  <c r="H550" i="11"/>
  <c r="H559" i="11"/>
  <c r="H694" i="11"/>
  <c r="N694" i="11" s="1"/>
  <c r="H8" i="11"/>
  <c r="J8" i="11" s="1"/>
  <c r="H197" i="11"/>
  <c r="N197" i="11" s="1"/>
  <c r="H509" i="11"/>
  <c r="N509" i="11" s="1"/>
  <c r="I509" i="11" s="1"/>
  <c r="J509" i="11" s="1"/>
  <c r="H512" i="11"/>
  <c r="H160" i="11"/>
  <c r="J160" i="11" s="1"/>
  <c r="H50" i="11"/>
  <c r="N50" i="11"/>
  <c r="I50" i="11" s="1"/>
  <c r="H139" i="11"/>
  <c r="H18" i="11"/>
  <c r="J18" i="11" s="1"/>
  <c r="H801" i="11"/>
  <c r="J801" i="11"/>
  <c r="H481" i="11"/>
  <c r="N481" i="11" s="1"/>
  <c r="H334" i="11"/>
  <c r="J334" i="11" s="1"/>
  <c r="H385" i="11"/>
  <c r="N385" i="11" s="1"/>
  <c r="I385" i="11" s="1"/>
  <c r="H860" i="11"/>
  <c r="N860" i="11" s="1"/>
  <c r="I860" i="11"/>
  <c r="J860" i="11" s="1"/>
  <c r="H843" i="11"/>
  <c r="N843" i="11" s="1"/>
  <c r="I843" i="11" s="1"/>
  <c r="H653" i="11"/>
  <c r="N653" i="11" s="1"/>
  <c r="I653" i="11" s="1"/>
  <c r="H938" i="11"/>
  <c r="J938" i="11"/>
  <c r="H188" i="11"/>
  <c r="J188" i="11"/>
  <c r="H698" i="11"/>
  <c r="H91" i="11"/>
  <c r="Q91" i="11" s="1"/>
  <c r="Q1041" i="11" s="1"/>
  <c r="Q1019" i="11"/>
  <c r="H772" i="11"/>
  <c r="N772" i="11"/>
  <c r="I772" i="11"/>
  <c r="J772" i="11" s="1"/>
  <c r="H336" i="11"/>
  <c r="J336" i="11" s="1"/>
  <c r="H370" i="11"/>
  <c r="N370" i="11" s="1"/>
  <c r="I370" i="11" s="1"/>
  <c r="J370" i="11" s="1"/>
  <c r="H829" i="11"/>
  <c r="N829" i="11" s="1"/>
  <c r="H409" i="11"/>
  <c r="N409" i="11" s="1"/>
  <c r="I409" i="11" s="1"/>
  <c r="J409" i="11" s="1"/>
  <c r="H103" i="11"/>
  <c r="J103" i="11" s="1"/>
  <c r="H365" i="11"/>
  <c r="H792" i="11"/>
  <c r="I792" i="11"/>
  <c r="H202" i="11"/>
  <c r="N202" i="11" s="1"/>
  <c r="I202" i="11" s="1"/>
  <c r="H842" i="11"/>
  <c r="H525" i="11"/>
  <c r="J525" i="11" s="1"/>
  <c r="H728" i="11"/>
  <c r="H579" i="11"/>
  <c r="J579" i="11"/>
  <c r="H534" i="11"/>
  <c r="J534" i="11" s="1"/>
  <c r="H144" i="11"/>
  <c r="J144" i="11" s="1"/>
  <c r="H175" i="11"/>
  <c r="Q175" i="11" s="1"/>
  <c r="Q979" i="11" s="1"/>
  <c r="H455" i="11"/>
  <c r="H479" i="11"/>
  <c r="J479" i="11" s="1"/>
  <c r="H406" i="11"/>
  <c r="H90" i="11"/>
  <c r="J90" i="11" s="1"/>
  <c r="H266" i="11"/>
  <c r="J266" i="11" s="1"/>
  <c r="H729" i="11"/>
  <c r="H637" i="11"/>
  <c r="J637" i="11" s="1"/>
  <c r="H810" i="11"/>
  <c r="J810" i="11" s="1"/>
  <c r="H814" i="11"/>
  <c r="J814" i="11"/>
  <c r="H882" i="11"/>
  <c r="H249" i="11"/>
  <c r="H448" i="11"/>
  <c r="J448" i="11" s="1"/>
  <c r="H47" i="11"/>
  <c r="N47" i="11" s="1"/>
  <c r="H593" i="11"/>
  <c r="J593" i="11" s="1"/>
  <c r="H321" i="11"/>
  <c r="J321" i="11" s="1"/>
  <c r="H825" i="11"/>
  <c r="J825" i="11"/>
  <c r="H946" i="11"/>
  <c r="J946" i="11" s="1"/>
  <c r="H558" i="11"/>
  <c r="J558" i="11" s="1"/>
  <c r="H367" i="11"/>
  <c r="J367" i="11" s="1"/>
  <c r="H223" i="11"/>
  <c r="N223" i="11"/>
  <c r="H623" i="11"/>
  <c r="H785" i="11"/>
  <c r="J785" i="11" s="1"/>
  <c r="H198" i="11"/>
  <c r="J198" i="11" s="1"/>
  <c r="H652" i="11"/>
  <c r="J652" i="11" s="1"/>
  <c r="H661" i="11"/>
  <c r="N661" i="11" s="1"/>
  <c r="I661" i="11" s="1"/>
  <c r="H912" i="11"/>
  <c r="J912" i="11" s="1"/>
  <c r="H108" i="11"/>
  <c r="N108" i="11" s="1"/>
  <c r="I108" i="11" s="1"/>
  <c r="H605" i="11"/>
  <c r="J605" i="11" s="1"/>
  <c r="H215" i="11"/>
  <c r="H667" i="11"/>
  <c r="J667" i="11" s="1"/>
  <c r="H16" i="11"/>
  <c r="J16" i="11" s="1"/>
  <c r="H920" i="11"/>
  <c r="J920" i="11" s="1"/>
  <c r="H580" i="11"/>
  <c r="H135" i="11"/>
  <c r="J135" i="11" s="1"/>
  <c r="H96" i="11"/>
  <c r="J96" i="11" s="1"/>
  <c r="H82" i="11"/>
  <c r="J82" i="11" s="1"/>
  <c r="H277" i="11"/>
  <c r="J277" i="11" s="1"/>
  <c r="H799" i="11"/>
  <c r="H70" i="11"/>
  <c r="J70" i="11" s="1"/>
  <c r="H587" i="11"/>
  <c r="N587" i="11" s="1"/>
  <c r="I587" i="11" s="1"/>
  <c r="H310" i="11"/>
  <c r="N310" i="11" s="1"/>
  <c r="H897" i="11"/>
  <c r="H245" i="11"/>
  <c r="J245" i="11"/>
  <c r="H649" i="11"/>
  <c r="J649" i="11" s="1"/>
  <c r="H856" i="11"/>
  <c r="J856" i="11" s="1"/>
  <c r="H384" i="11"/>
  <c r="J384" i="11" s="1"/>
  <c r="H679" i="11"/>
  <c r="N679" i="11" s="1"/>
  <c r="I679" i="11" s="1"/>
  <c r="J679" i="11" s="1"/>
  <c r="H86" i="11"/>
  <c r="J86" i="11" s="1"/>
  <c r="H687" i="11"/>
  <c r="H937" i="11"/>
  <c r="J937" i="11"/>
  <c r="H10" i="11"/>
  <c r="H116" i="11"/>
  <c r="N116" i="11" s="1"/>
  <c r="I116" i="11" s="1"/>
  <c r="J116" i="11" s="1"/>
  <c r="H756" i="11"/>
  <c r="H668" i="11"/>
  <c r="J668" i="11"/>
  <c r="H66" i="11"/>
  <c r="Q66" i="11" s="1"/>
  <c r="Q1030" i="11" s="1"/>
  <c r="H419" i="11"/>
  <c r="N419" i="11" s="1"/>
  <c r="I419" i="11" s="1"/>
  <c r="J419" i="11" s="1"/>
  <c r="H650" i="11"/>
  <c r="J650" i="11" s="1"/>
  <c r="H519" i="11"/>
  <c r="H87" i="11"/>
  <c r="H93" i="11"/>
  <c r="N93" i="11" s="1"/>
  <c r="I93" i="11" s="1"/>
  <c r="J93" i="11" s="1"/>
  <c r="H259" i="11"/>
  <c r="N259" i="11" s="1"/>
  <c r="I259" i="11" s="1"/>
  <c r="J259" i="11" s="1"/>
  <c r="H643" i="11"/>
  <c r="J643" i="11" s="1"/>
  <c r="H909" i="11"/>
  <c r="N909" i="11" s="1"/>
  <c r="I909" i="11" s="1"/>
  <c r="J909" i="11" s="1"/>
  <c r="H841" i="11"/>
  <c r="H659" i="11"/>
  <c r="J659" i="11"/>
  <c r="H932" i="11"/>
  <c r="H79" i="11"/>
  <c r="J79" i="11"/>
  <c r="H21" i="11"/>
  <c r="J21" i="11" s="1"/>
  <c r="H267" i="11"/>
  <c r="J267" i="11"/>
  <c r="H690" i="11"/>
  <c r="N690" i="11"/>
  <c r="I690" i="11" s="1"/>
  <c r="J690" i="11" s="1"/>
  <c r="H498" i="11"/>
  <c r="N498" i="11" s="1"/>
  <c r="I498" i="11" s="1"/>
  <c r="J498" i="11" s="1"/>
  <c r="H929" i="11"/>
  <c r="Q929" i="11" s="1"/>
  <c r="Q993" i="11" s="1"/>
  <c r="H363" i="11"/>
  <c r="J363" i="11" s="1"/>
  <c r="H260" i="11"/>
  <c r="J260" i="11" s="1"/>
  <c r="H716" i="11"/>
  <c r="J716" i="11" s="1"/>
  <c r="H337" i="11"/>
  <c r="N337" i="11" s="1"/>
  <c r="I337" i="11" s="1"/>
  <c r="H243" i="11"/>
  <c r="N243" i="11" s="1"/>
  <c r="I243" i="11" s="1"/>
  <c r="H208" i="11"/>
  <c r="J208" i="11" s="1"/>
  <c r="H179" i="11"/>
  <c r="J179" i="11" s="1"/>
  <c r="H840" i="11"/>
  <c r="J840" i="11" s="1"/>
  <c r="H781" i="11"/>
  <c r="J781" i="11" s="1"/>
  <c r="H120" i="11"/>
  <c r="J120" i="11" s="1"/>
  <c r="H76" i="11"/>
  <c r="N76" i="11" s="1"/>
  <c r="I76" i="11" s="1"/>
  <c r="J76" i="11" s="1"/>
  <c r="H888" i="11"/>
  <c r="J888" i="11" s="1"/>
  <c r="H569" i="11"/>
  <c r="N569" i="11"/>
  <c r="I569" i="11" s="1"/>
  <c r="J569" i="11" s="1"/>
  <c r="H583" i="11"/>
  <c r="J583" i="11" s="1"/>
  <c r="H373" i="11"/>
  <c r="J373" i="11" s="1"/>
  <c r="H288" i="11"/>
  <c r="N288" i="11" s="1"/>
  <c r="I288" i="11" s="1"/>
  <c r="J288" i="11" s="1"/>
  <c r="H507" i="11"/>
  <c r="N507" i="11"/>
  <c r="I507" i="11" s="1"/>
  <c r="J507" i="11" s="1"/>
  <c r="H685" i="11"/>
  <c r="J685" i="11" s="1"/>
  <c r="H115" i="11"/>
  <c r="J115" i="11" s="1"/>
  <c r="H216" i="11"/>
  <c r="J216" i="11" s="1"/>
  <c r="H161" i="11"/>
  <c r="J161" i="11" s="1"/>
  <c r="H523" i="11"/>
  <c r="J523" i="11" s="1"/>
  <c r="H755" i="11"/>
  <c r="J755" i="11" s="1"/>
  <c r="H794" i="11"/>
  <c r="J794" i="11" s="1"/>
  <c r="H565" i="11"/>
  <c r="N565" i="11" s="1"/>
  <c r="H22" i="11"/>
  <c r="N22" i="11" s="1"/>
  <c r="I22" i="11" s="1"/>
  <c r="H413" i="11"/>
  <c r="H389" i="11"/>
  <c r="H817" i="11"/>
  <c r="H836" i="11"/>
  <c r="N836" i="11" s="1"/>
  <c r="I836" i="11" s="1"/>
  <c r="J836" i="11" s="1"/>
  <c r="H228" i="11"/>
  <c r="J228" i="11" s="1"/>
  <c r="H282" i="11"/>
  <c r="J282" i="11" s="1"/>
  <c r="H322" i="11"/>
  <c r="J322" i="11"/>
  <c r="H821" i="11"/>
  <c r="H490" i="11"/>
  <c r="N490" i="11"/>
  <c r="I490" i="11" s="1"/>
  <c r="H435" i="11"/>
  <c r="J435" i="11" s="1"/>
  <c r="H303" i="11"/>
  <c r="H855" i="11"/>
  <c r="N855" i="11" s="1"/>
  <c r="I855" i="11" s="1"/>
  <c r="J855" i="11" s="1"/>
  <c r="H470" i="11"/>
  <c r="J470" i="11"/>
  <c r="H73" i="11"/>
  <c r="N73" i="11" s="1"/>
  <c r="I73" i="11" s="1"/>
  <c r="H439" i="11"/>
  <c r="H131" i="11"/>
  <c r="J131" i="11" s="1"/>
  <c r="H539" i="11"/>
  <c r="J539" i="11" s="1"/>
  <c r="H803" i="11"/>
  <c r="H140" i="11"/>
  <c r="J140" i="11"/>
  <c r="H762" i="11"/>
  <c r="N762" i="11" s="1"/>
  <c r="I762" i="11" s="1"/>
  <c r="H402" i="11"/>
  <c r="J402" i="11" s="1"/>
  <c r="H736" i="11"/>
  <c r="N736" i="11" s="1"/>
  <c r="I736" i="11" s="1"/>
  <c r="J736" i="11" s="1"/>
  <c r="H264" i="11"/>
  <c r="J264" i="11" s="1"/>
  <c r="H770" i="11"/>
  <c r="H62" i="11"/>
  <c r="H859" i="11"/>
  <c r="H38" i="11"/>
  <c r="J38" i="11" s="1"/>
  <c r="H95" i="11"/>
  <c r="J95" i="11" s="1"/>
  <c r="H734" i="11"/>
  <c r="J734" i="11" s="1"/>
  <c r="H723" i="11"/>
  <c r="J723" i="11" s="1"/>
  <c r="H218" i="11"/>
  <c r="J218" i="11"/>
  <c r="H709" i="11"/>
  <c r="H607" i="11"/>
  <c r="J607" i="11"/>
  <c r="H34" i="11"/>
  <c r="N34" i="11" s="1"/>
  <c r="H722" i="11"/>
  <c r="N722" i="11" s="1"/>
  <c r="I722" i="11" s="1"/>
  <c r="H541" i="11"/>
  <c r="N541" i="11"/>
  <c r="I541" i="11" s="1"/>
  <c r="J541" i="11" s="1"/>
  <c r="H737" i="11"/>
  <c r="J737" i="11"/>
  <c r="H410" i="11"/>
  <c r="J410" i="11" s="1"/>
  <c r="H220" i="11"/>
  <c r="J220" i="11" s="1"/>
  <c r="H356" i="11"/>
  <c r="J356" i="11"/>
  <c r="H102" i="11"/>
  <c r="N102" i="11"/>
  <c r="I102" i="11" s="1"/>
  <c r="J102" i="11" s="1"/>
  <c r="H442" i="11"/>
  <c r="H542" i="11"/>
  <c r="J542" i="11" s="1"/>
  <c r="H603" i="11"/>
  <c r="J603" i="11" s="1"/>
  <c r="H782" i="11"/>
  <c r="H591" i="11"/>
  <c r="H173" i="11"/>
  <c r="J173" i="11"/>
  <c r="H315" i="11"/>
  <c r="J315" i="11"/>
  <c r="H916" i="11"/>
  <c r="J916" i="11" s="1"/>
  <c r="H940" i="11"/>
  <c r="N940" i="11" s="1"/>
  <c r="I940" i="11" s="1"/>
  <c r="J940" i="11" s="1"/>
  <c r="H833" i="11"/>
  <c r="N833" i="11" s="1"/>
  <c r="H669" i="11"/>
  <c r="J669" i="11" s="1"/>
  <c r="H474" i="11"/>
  <c r="N474" i="11"/>
  <c r="I474" i="11" s="1"/>
  <c r="J474" i="11" s="1"/>
  <c r="H407" i="11"/>
  <c r="H628" i="11"/>
  <c r="J628" i="11"/>
  <c r="H488" i="11"/>
  <c r="H381" i="11"/>
  <c r="N381" i="11" s="1"/>
  <c r="H625" i="11"/>
  <c r="J625" i="11"/>
  <c r="H145" i="11"/>
  <c r="N145" i="11" s="1"/>
  <c r="I145" i="11" s="1"/>
  <c r="H434" i="11"/>
  <c r="J434" i="11" s="1"/>
  <c r="H119" i="11"/>
  <c r="J119" i="11" s="1"/>
  <c r="H639" i="11"/>
  <c r="H862" i="11"/>
  <c r="H594" i="11"/>
  <c r="H586" i="11"/>
  <c r="J586" i="11"/>
  <c r="H867" i="11"/>
  <c r="N867" i="11" s="1"/>
  <c r="I867" i="11" s="1"/>
  <c r="J867" i="11" s="1"/>
  <c r="H186" i="11"/>
  <c r="J186" i="11" s="1"/>
  <c r="H561" i="11"/>
  <c r="N561" i="11" s="1"/>
  <c r="I561" i="11" s="1"/>
  <c r="J561" i="11" s="1"/>
  <c r="H253" i="11"/>
  <c r="H155" i="11"/>
  <c r="N155" i="11" s="1"/>
  <c r="H106" i="11"/>
  <c r="N106" i="11" s="1"/>
  <c r="I106" i="11" s="1"/>
  <c r="H463" i="11"/>
  <c r="J463" i="11" s="1"/>
  <c r="H915" i="11"/>
  <c r="J915" i="11" s="1"/>
  <c r="H699" i="11"/>
  <c r="H392" i="11"/>
  <c r="J392" i="11"/>
  <c r="H763" i="11"/>
  <c r="J763" i="11" s="1"/>
  <c r="H390" i="11"/>
  <c r="H49" i="11"/>
  <c r="N49" i="11" s="1"/>
  <c r="H141" i="11"/>
  <c r="J141" i="11" s="1"/>
  <c r="H766" i="11"/>
  <c r="N766" i="11" s="1"/>
  <c r="I766" i="11" s="1"/>
  <c r="H891" i="11"/>
  <c r="N891" i="11" s="1"/>
  <c r="I891" i="11" s="1"/>
  <c r="H183" i="11"/>
  <c r="N183" i="11" s="1"/>
  <c r="I183" i="11" s="1"/>
  <c r="J183" i="11" s="1"/>
  <c r="H760" i="11"/>
  <c r="J760" i="11" s="1"/>
  <c r="H504" i="11"/>
  <c r="N504" i="11" s="1"/>
  <c r="H863" i="11"/>
  <c r="J863" i="11" s="1"/>
  <c r="H555" i="11"/>
  <c r="J555" i="11" s="1"/>
  <c r="H308" i="11"/>
  <c r="J308" i="11" s="1"/>
  <c r="H465" i="11"/>
  <c r="H360" i="11"/>
  <c r="H758" i="11"/>
  <c r="N758" i="11" s="1"/>
  <c r="I758" i="11" s="1"/>
  <c r="J758" i="11" s="1"/>
  <c r="H622" i="11"/>
  <c r="J622" i="11" s="1"/>
  <c r="H917" i="11"/>
  <c r="J917" i="11" s="1"/>
  <c r="H348" i="11"/>
  <c r="H280" i="11"/>
  <c r="N280" i="11" s="1"/>
  <c r="I280" i="11" s="1"/>
  <c r="H39" i="11"/>
  <c r="H703" i="11"/>
  <c r="N703" i="11" s="1"/>
  <c r="I703" i="11" s="1"/>
  <c r="J703" i="11" s="1"/>
  <c r="H329" i="11"/>
  <c r="J329" i="11"/>
  <c r="H532" i="11"/>
  <c r="J532" i="11" s="1"/>
  <c r="H839" i="11"/>
  <c r="J839" i="11" s="1"/>
  <c r="H340" i="11"/>
  <c r="J340" i="11" s="1"/>
  <c r="H379" i="11"/>
  <c r="H40" i="11"/>
  <c r="N40" i="11" s="1"/>
  <c r="N1022" i="11" s="1"/>
  <c r="H25" i="11"/>
  <c r="J25" i="11"/>
  <c r="H55" i="11"/>
  <c r="J55" i="11" s="1"/>
  <c r="H191" i="11"/>
  <c r="H15" i="11"/>
  <c r="J15" i="11" s="1"/>
  <c r="H713" i="11"/>
  <c r="N713" i="11"/>
  <c r="I713" i="11" s="1"/>
  <c r="H492" i="11"/>
  <c r="H425" i="11"/>
  <c r="N425" i="11" s="1"/>
  <c r="I425" i="11" s="1"/>
  <c r="H85" i="11"/>
  <c r="J85" i="11"/>
  <c r="H46" i="11"/>
  <c r="J46" i="11" s="1"/>
  <c r="H820" i="11"/>
  <c r="J820" i="11" s="1"/>
  <c r="H870" i="11"/>
  <c r="J870" i="11" s="1"/>
  <c r="H530" i="11"/>
  <c r="N530" i="11" s="1"/>
  <c r="I530" i="11" s="1"/>
  <c r="H601" i="11"/>
  <c r="J601" i="11" s="1"/>
  <c r="N499" i="14"/>
  <c r="I499" i="14" s="1"/>
  <c r="J499" i="14" s="1"/>
  <c r="N663" i="14"/>
  <c r="I663" i="14" s="1"/>
  <c r="J663" i="14" s="1"/>
  <c r="Q951" i="14"/>
  <c r="N548" i="17"/>
  <c r="I548" i="17" s="1"/>
  <c r="Q989" i="14"/>
  <c r="N214" i="17"/>
  <c r="I214" i="17" s="1"/>
  <c r="J214" i="17" s="1"/>
  <c r="N244" i="17"/>
  <c r="I244" i="17" s="1"/>
  <c r="J244" i="17" s="1"/>
  <c r="N756" i="17"/>
  <c r="I756" i="17" s="1"/>
  <c r="J756" i="17" s="1"/>
  <c r="N929" i="17"/>
  <c r="N562" i="11"/>
  <c r="I562" i="11" s="1"/>
  <c r="J562" i="11" s="1"/>
  <c r="N923" i="14"/>
  <c r="I923" i="14" s="1"/>
  <c r="J923" i="14" s="1"/>
  <c r="Q965" i="14"/>
  <c r="N466" i="17"/>
  <c r="I466" i="17" s="1"/>
  <c r="J466" i="17" s="1"/>
  <c r="Q989" i="15"/>
  <c r="N929" i="15"/>
  <c r="H735" i="11"/>
  <c r="J735" i="11"/>
  <c r="H759" i="11"/>
  <c r="N759" i="11" s="1"/>
  <c r="H890" i="11"/>
  <c r="J890" i="11" s="1"/>
  <c r="H712" i="11"/>
  <c r="H438" i="11"/>
  <c r="N438" i="11" s="1"/>
  <c r="I438" i="11" s="1"/>
  <c r="J438" i="11" s="1"/>
  <c r="H516" i="11"/>
  <c r="N516" i="11"/>
  <c r="I516" i="11" s="1"/>
  <c r="J516" i="11" s="1"/>
  <c r="H774" i="11"/>
  <c r="H153" i="11"/>
  <c r="N153" i="11" s="1"/>
  <c r="I153" i="11" s="1"/>
  <c r="H128" i="11"/>
  <c r="J128" i="11" s="1"/>
  <c r="H347" i="11"/>
  <c r="J347" i="11"/>
  <c r="H35" i="11"/>
  <c r="J35" i="11" s="1"/>
  <c r="H178" i="11"/>
  <c r="N178" i="11"/>
  <c r="H467" i="11"/>
  <c r="N467" i="11" s="1"/>
  <c r="I467" i="11" s="1"/>
  <c r="H229" i="11"/>
  <c r="N229" i="11" s="1"/>
  <c r="I229" i="11" s="1"/>
  <c r="J229" i="11" s="1"/>
  <c r="H374" i="11"/>
  <c r="H81" i="11"/>
  <c r="N81" i="11" s="1"/>
  <c r="N967" i="11" s="1"/>
  <c r="H147" i="11"/>
  <c r="J147" i="11"/>
  <c r="H418" i="11"/>
  <c r="H429" i="11"/>
  <c r="J429" i="11" s="1"/>
  <c r="H311" i="11"/>
  <c r="N311" i="11"/>
  <c r="I311" i="11" s="1"/>
  <c r="J311" i="11" s="1"/>
  <c r="H771" i="11"/>
  <c r="N771" i="11" s="1"/>
  <c r="I771" i="11" s="1"/>
  <c r="J771" i="11" s="1"/>
  <c r="H58" i="11"/>
  <c r="J58" i="11"/>
  <c r="H714" i="11"/>
  <c r="N714" i="11" s="1"/>
  <c r="I714" i="11" s="1"/>
  <c r="H151" i="11"/>
  <c r="N151" i="11" s="1"/>
  <c r="I151" i="11" s="1"/>
  <c r="J151" i="11" s="1"/>
  <c r="H505" i="11"/>
  <c r="H268" i="11"/>
  <c r="J268" i="11"/>
  <c r="H576" i="11"/>
  <c r="N576" i="11" s="1"/>
  <c r="I576" i="11" s="1"/>
  <c r="J576" i="11" s="1"/>
  <c r="H441" i="11"/>
  <c r="J441" i="11" s="1"/>
  <c r="H459" i="11"/>
  <c r="N459" i="11" s="1"/>
  <c r="I459" i="11" s="1"/>
  <c r="J459" i="11" s="1"/>
  <c r="H791" i="11"/>
  <c r="H636" i="11"/>
  <c r="J636" i="11" s="1"/>
  <c r="H789" i="11"/>
  <c r="J789" i="11" s="1"/>
  <c r="H837" i="11"/>
  <c r="J837" i="11" s="1"/>
  <c r="H286" i="11"/>
  <c r="J286" i="11"/>
  <c r="H423" i="11"/>
  <c r="J423" i="11" s="1"/>
  <c r="H655" i="11"/>
  <c r="H317" i="11"/>
  <c r="N317" i="11" s="1"/>
  <c r="H378" i="11"/>
  <c r="J378" i="11"/>
  <c r="H830" i="11"/>
  <c r="J830" i="11" s="1"/>
  <c r="H575" i="11"/>
  <c r="H291" i="11"/>
  <c r="J291" i="11" s="1"/>
  <c r="H464" i="11"/>
  <c r="J464" i="11" s="1"/>
  <c r="H526" i="11"/>
  <c r="J526" i="11"/>
  <c r="H869" i="11"/>
  <c r="J869" i="11" s="1"/>
  <c r="H645" i="11"/>
  <c r="J645" i="11" s="1"/>
  <c r="H582" i="11"/>
  <c r="J582" i="11" s="1"/>
  <c r="H411" i="11"/>
  <c r="J411" i="11"/>
  <c r="H471" i="11"/>
  <c r="J471" i="11" s="1"/>
  <c r="H769" i="11"/>
  <c r="N769" i="11" s="1"/>
  <c r="I769" i="11" s="1"/>
  <c r="J769" i="11" s="1"/>
  <c r="H811" i="11"/>
  <c r="H294" i="11"/>
  <c r="J294" i="11" s="1"/>
  <c r="H136" i="11"/>
  <c r="J136" i="11" s="1"/>
  <c r="H717" i="11"/>
  <c r="N717" i="11" s="1"/>
  <c r="I717" i="11" s="1"/>
  <c r="H584" i="11"/>
  <c r="J584" i="11" s="1"/>
  <c r="H680" i="11"/>
  <c r="N680" i="11" s="1"/>
  <c r="H515" i="11"/>
  <c r="N515" i="11" s="1"/>
  <c r="I515" i="11"/>
  <c r="J515" i="11" s="1"/>
  <c r="H807" i="11"/>
  <c r="H780" i="11"/>
  <c r="J780" i="11" s="1"/>
  <c r="H281" i="11"/>
  <c r="J281" i="11" s="1"/>
  <c r="H489" i="11"/>
  <c r="N489" i="11" s="1"/>
  <c r="H875" i="11"/>
  <c r="N875" i="11"/>
  <c r="I875" i="11" s="1"/>
  <c r="J875" i="11" s="1"/>
  <c r="H764" i="11"/>
  <c r="N764" i="11" s="1"/>
  <c r="I764" i="11" s="1"/>
  <c r="J764" i="11" s="1"/>
  <c r="H235" i="11"/>
  <c r="N235" i="11" s="1"/>
  <c r="I235" i="11" s="1"/>
  <c r="H146" i="11"/>
  <c r="J146" i="11" s="1"/>
  <c r="H232" i="11"/>
  <c r="N232" i="11" s="1"/>
  <c r="I232" i="11" s="1"/>
  <c r="J232" i="11" s="1"/>
  <c r="H394" i="11"/>
  <c r="H357" i="11"/>
  <c r="J357" i="11" s="1"/>
  <c r="H533" i="11"/>
  <c r="J533" i="11" s="1"/>
  <c r="H424" i="11"/>
  <c r="J424" i="11" s="1"/>
  <c r="H372" i="11"/>
  <c r="H387" i="11"/>
  <c r="J387" i="11" s="1"/>
  <c r="H117" i="11"/>
  <c r="N117" i="11" s="1"/>
  <c r="I117" i="11" s="1"/>
  <c r="J117" i="11" s="1"/>
  <c r="H922" i="11"/>
  <c r="N922" i="11" s="1"/>
  <c r="I922" i="11" s="1"/>
  <c r="J922" i="11" s="1"/>
  <c r="H468" i="11"/>
  <c r="J468" i="11"/>
  <c r="H350" i="11"/>
  <c r="N350" i="11"/>
  <c r="I350" i="11" s="1"/>
  <c r="H254" i="11"/>
  <c r="J254" i="11" s="1"/>
  <c r="H738" i="11"/>
  <c r="N738" i="11" s="1"/>
  <c r="I738" i="11" s="1"/>
  <c r="J738" i="11" s="1"/>
  <c r="H88" i="11"/>
  <c r="N88" i="11" s="1"/>
  <c r="I88" i="11" s="1"/>
  <c r="J88" i="11" s="1"/>
  <c r="H126" i="11"/>
  <c r="N126" i="11" s="1"/>
  <c r="H412" i="11"/>
  <c r="J412" i="11" s="1"/>
  <c r="H231" i="11"/>
  <c r="J231" i="11" s="1"/>
  <c r="H793" i="11"/>
  <c r="H726" i="11"/>
  <c r="J726" i="11" s="1"/>
  <c r="H251" i="11"/>
  <c r="J251" i="11" s="1"/>
  <c r="H531" i="11"/>
  <c r="H187" i="11"/>
  <c r="N187" i="11" s="1"/>
  <c r="H247" i="11"/>
  <c r="J247" i="11" s="1"/>
  <c r="H458" i="11"/>
  <c r="N458" i="11" s="1"/>
  <c r="I458" i="11" s="1"/>
  <c r="J458" i="11" s="1"/>
  <c r="H324" i="11"/>
  <c r="N324" i="11" s="1"/>
  <c r="I324" i="11" s="1"/>
  <c r="H934" i="11"/>
  <c r="J934" i="11" s="1"/>
  <c r="H369" i="11"/>
  <c r="N369" i="11" s="1"/>
  <c r="H302" i="11"/>
  <c r="N302" i="11" s="1"/>
  <c r="H578" i="11"/>
  <c r="N578" i="11" s="1"/>
  <c r="H945" i="11"/>
  <c r="N945" i="11"/>
  <c r="I945" i="11" s="1"/>
  <c r="J945" i="11" s="1"/>
  <c r="H727" i="11"/>
  <c r="H949" i="11"/>
  <c r="H129" i="11"/>
  <c r="N129" i="11" s="1"/>
  <c r="H936" i="11"/>
  <c r="J936" i="11" s="1"/>
  <c r="H630" i="11"/>
  <c r="N630" i="11"/>
  <c r="I630" i="11" s="1"/>
  <c r="J630" i="11" s="1"/>
  <c r="H620" i="11"/>
  <c r="J620" i="11"/>
  <c r="H753" i="11"/>
  <c r="N753" i="11" s="1"/>
  <c r="I753" i="11" s="1"/>
  <c r="J753" i="11" s="1"/>
  <c r="H749" i="11"/>
  <c r="N749" i="11" s="1"/>
  <c r="H790" i="11"/>
  <c r="J790" i="11" s="1"/>
  <c r="H171" i="11"/>
  <c r="N171" i="11" s="1"/>
  <c r="I171" i="11" s="1"/>
  <c r="H420" i="11"/>
  <c r="J420" i="11" s="1"/>
  <c r="H900" i="11"/>
  <c r="J900" i="11" s="1"/>
  <c r="H528" i="11"/>
  <c r="J528" i="11" s="1"/>
  <c r="H495" i="11"/>
  <c r="N495" i="11" s="1"/>
  <c r="I495" i="11" s="1"/>
  <c r="J495" i="11" s="1"/>
  <c r="H514" i="11"/>
  <c r="N514" i="11" s="1"/>
  <c r="H491" i="11"/>
  <c r="J491" i="11" s="1"/>
  <c r="H851" i="11"/>
  <c r="H456" i="11"/>
  <c r="J456" i="11" s="1"/>
  <c r="H858" i="11"/>
  <c r="J858" i="11" s="1"/>
  <c r="H905" i="11"/>
  <c r="J905" i="11"/>
  <c r="H496" i="11"/>
  <c r="N496" i="11" s="1"/>
  <c r="I496" i="11" s="1"/>
  <c r="H45" i="11"/>
  <c r="J45" i="11" s="1"/>
  <c r="H341" i="11"/>
  <c r="N341" i="11"/>
  <c r="I341" i="11" s="1"/>
  <c r="J341" i="11" s="1"/>
  <c r="H742" i="11"/>
  <c r="J742" i="11" s="1"/>
  <c r="H834" i="11"/>
  <c r="J834" i="11" s="1"/>
  <c r="H276" i="11"/>
  <c r="N276" i="11" s="1"/>
  <c r="I276" i="11" s="1"/>
  <c r="H879" i="11"/>
  <c r="J879" i="11"/>
  <c r="H265" i="11"/>
  <c r="H14" i="11"/>
  <c r="J14" i="11"/>
  <c r="H219" i="11"/>
  <c r="N219" i="11" s="1"/>
  <c r="I219" i="11" s="1"/>
  <c r="J219" i="11" s="1"/>
  <c r="H800" i="11"/>
  <c r="J800" i="11"/>
  <c r="H41" i="11"/>
  <c r="N41" i="11" s="1"/>
  <c r="I41" i="11" s="1"/>
  <c r="J41" i="11" s="1"/>
  <c r="H529" i="11"/>
  <c r="J529" i="11" s="1"/>
  <c r="H549" i="11"/>
  <c r="H207" i="11"/>
  <c r="J207" i="11" s="1"/>
  <c r="H416" i="11"/>
  <c r="J416" i="11"/>
  <c r="H143" i="11"/>
  <c r="J143" i="11" s="1"/>
  <c r="H702" i="11"/>
  <c r="J702" i="11" s="1"/>
  <c r="H595" i="11"/>
  <c r="J595" i="11" s="1"/>
  <c r="H323" i="11"/>
  <c r="H199" i="11"/>
  <c r="J199" i="11" s="1"/>
  <c r="H353" i="11"/>
  <c r="J353" i="11"/>
  <c r="H359" i="11"/>
  <c r="J359" i="11" s="1"/>
  <c r="H644" i="11"/>
  <c r="N644" i="11"/>
  <c r="I644" i="11" s="1"/>
  <c r="H631" i="11"/>
  <c r="N631" i="11" s="1"/>
  <c r="I631" i="11" s="1"/>
  <c r="J631" i="11" s="1"/>
  <c r="H767" i="11"/>
  <c r="H608" i="11"/>
  <c r="J608" i="11" s="1"/>
  <c r="H733" i="11"/>
  <c r="N733" i="11"/>
  <c r="I733" i="11" s="1"/>
  <c r="J733" i="11" s="1"/>
  <c r="H797" i="11"/>
  <c r="H621" i="11"/>
  <c r="N621" i="11"/>
  <c r="I621" i="11" s="1"/>
  <c r="J621" i="11" s="1"/>
  <c r="H284" i="11"/>
  <c r="J284" i="11" s="1"/>
  <c r="H500" i="11"/>
  <c r="J500" i="11" s="1"/>
  <c r="H430" i="11"/>
  <c r="N430" i="11" s="1"/>
  <c r="I430" i="11" s="1"/>
  <c r="H710" i="11"/>
  <c r="H658" i="11"/>
  <c r="H666" i="11"/>
  <c r="J666" i="11" s="1"/>
  <c r="H211" i="11"/>
  <c r="N211" i="11"/>
  <c r="I211" i="11" s="1"/>
  <c r="J211" i="11" s="1"/>
  <c r="H12" i="11"/>
  <c r="J12" i="11"/>
  <c r="H433" i="11"/>
  <c r="H339" i="11"/>
  <c r="J339" i="11" s="1"/>
  <c r="H930" i="11"/>
  <c r="H309" i="11"/>
  <c r="N309" i="11" s="1"/>
  <c r="H604" i="11"/>
  <c r="N604" i="11"/>
  <c r="I604" i="11" s="1"/>
  <c r="J604" i="11" s="1"/>
  <c r="H682" i="11"/>
  <c r="N682" i="11" s="1"/>
  <c r="I682" i="11" s="1"/>
  <c r="H853" i="11"/>
  <c r="H941" i="11"/>
  <c r="J941" i="11" s="1"/>
  <c r="H92" i="11"/>
  <c r="N92" i="11" s="1"/>
  <c r="H285" i="11"/>
  <c r="J285" i="11" s="1"/>
  <c r="H426" i="11"/>
  <c r="H556" i="11"/>
  <c r="J556" i="11"/>
  <c r="H552" i="11"/>
  <c r="N552" i="11" s="1"/>
  <c r="I552" i="11" s="1"/>
  <c r="J552" i="11" s="1"/>
  <c r="H732" i="11"/>
  <c r="H395" i="11"/>
  <c r="H330" i="11"/>
  <c r="N330" i="11" s="1"/>
  <c r="I330" i="11" s="1"/>
  <c r="J330" i="11" s="1"/>
  <c r="H706" i="11"/>
  <c r="J706" i="11"/>
  <c r="H437" i="11"/>
  <c r="J437" i="11" s="1"/>
  <c r="H113" i="11"/>
  <c r="N113" i="11" s="1"/>
  <c r="I113" i="11"/>
  <c r="H750" i="11"/>
  <c r="N750" i="11" s="1"/>
  <c r="I750" i="11" s="1"/>
  <c r="J750" i="11" s="1"/>
  <c r="H610" i="11"/>
  <c r="H502" i="11"/>
  <c r="N502" i="11" s="1"/>
  <c r="I502" i="11" s="1"/>
  <c r="H629" i="11"/>
  <c r="J629" i="11" s="1"/>
  <c r="H42" i="11"/>
  <c r="N42" i="11" s="1"/>
  <c r="I42" i="11"/>
  <c r="J42" i="11" s="1"/>
  <c r="H362" i="11"/>
  <c r="H184" i="11"/>
  <c r="J184" i="11"/>
  <c r="H289" i="11"/>
  <c r="J289" i="11" s="1"/>
  <c r="H832" i="11"/>
  <c r="J832" i="11" s="1"/>
  <c r="H777" i="11"/>
  <c r="J777" i="11" s="1"/>
  <c r="H252" i="11"/>
  <c r="J252" i="11" s="1"/>
  <c r="H926" i="11"/>
  <c r="J926" i="11" s="1"/>
  <c r="H877" i="11"/>
  <c r="N877" i="11"/>
  <c r="I877" i="11" s="1"/>
  <c r="J877" i="11" s="1"/>
  <c r="H510" i="11"/>
  <c r="N510" i="11" s="1"/>
  <c r="H168" i="11"/>
  <c r="J168" i="11" s="1"/>
  <c r="H696" i="11"/>
  <c r="H660" i="11"/>
  <c r="H408" i="11"/>
  <c r="J408" i="11" s="1"/>
  <c r="H319" i="11"/>
  <c r="N319" i="11" s="1"/>
  <c r="I319" i="11" s="1"/>
  <c r="H227" i="11"/>
  <c r="N227" i="11" s="1"/>
  <c r="I227" i="11" s="1"/>
  <c r="J227" i="11" s="1"/>
  <c r="H878" i="11"/>
  <c r="J878" i="11"/>
  <c r="H776" i="11"/>
  <c r="J776" i="11" s="1"/>
  <c r="H346" i="11"/>
  <c r="N346" i="11" s="1"/>
  <c r="I346" i="11" s="1"/>
  <c r="H447" i="11"/>
  <c r="N447" i="11" s="1"/>
  <c r="I447" i="11" s="1"/>
  <c r="J447" i="11"/>
  <c r="H451" i="11"/>
  <c r="N451" i="11" s="1"/>
  <c r="H293" i="11"/>
  <c r="H939" i="11"/>
  <c r="J939" i="11" s="1"/>
  <c r="H478" i="11"/>
  <c r="J478" i="11" s="1"/>
  <c r="H705" i="11"/>
  <c r="H158" i="11"/>
  <c r="J158" i="11" s="1"/>
  <c r="H65" i="11"/>
  <c r="N65" i="11"/>
  <c r="I65" i="11" s="1"/>
  <c r="J65" i="11" s="1"/>
  <c r="H275" i="11"/>
  <c r="N275" i="11"/>
  <c r="H647" i="11"/>
  <c r="H72" i="11"/>
  <c r="N72" i="11"/>
  <c r="I72" i="11" s="1"/>
  <c r="J72" i="11" s="1"/>
  <c r="H689" i="11"/>
  <c r="H609" i="11"/>
  <c r="J609" i="11"/>
  <c r="H688" i="11"/>
  <c r="J688" i="11" s="1"/>
  <c r="H296" i="11"/>
  <c r="H457" i="11"/>
  <c r="H740" i="11"/>
  <c r="J740" i="11" s="1"/>
  <c r="H923" i="11"/>
  <c r="Q923" i="11" s="1"/>
  <c r="Q975" i="11" s="1"/>
  <c r="H255" i="11"/>
  <c r="J255" i="11"/>
  <c r="Q971" i="11"/>
  <c r="N906" i="11"/>
  <c r="N971" i="11" s="1"/>
  <c r="N244" i="11"/>
  <c r="I244" i="11" s="1"/>
  <c r="J244" i="11" s="1"/>
  <c r="I811" i="19"/>
  <c r="D65" i="19"/>
  <c r="D10" i="19"/>
  <c r="D7" i="19"/>
  <c r="D15" i="19"/>
  <c r="D59" i="19"/>
  <c r="D42" i="19"/>
  <c r="D92" i="19"/>
  <c r="D32" i="19"/>
  <c r="D79" i="19"/>
  <c r="D39" i="19"/>
  <c r="D13" i="19"/>
  <c r="D25" i="19"/>
  <c r="D78" i="19"/>
  <c r="D29" i="19"/>
  <c r="D49" i="19"/>
  <c r="D69" i="19"/>
  <c r="D8" i="19"/>
  <c r="D16" i="19"/>
  <c r="H185" i="14"/>
  <c r="H421" i="14"/>
  <c r="J421" i="14" s="1"/>
  <c r="H861" i="14"/>
  <c r="H882" i="14"/>
  <c r="H408" i="14"/>
  <c r="J408" i="14" s="1"/>
  <c r="H492" i="14"/>
  <c r="N492" i="14" s="1"/>
  <c r="I492" i="14" s="1"/>
  <c r="H676" i="14"/>
  <c r="J676" i="14" s="1"/>
  <c r="H735" i="14"/>
  <c r="J735" i="14" s="1"/>
  <c r="H334" i="14"/>
  <c r="J334" i="14" s="1"/>
  <c r="H625" i="14"/>
  <c r="J625" i="14" s="1"/>
  <c r="H352" i="14"/>
  <c r="J352" i="14" s="1"/>
  <c r="H535" i="14"/>
  <c r="N535" i="14" s="1"/>
  <c r="H266" i="14"/>
  <c r="J266" i="14" s="1"/>
  <c r="H219" i="14"/>
  <c r="H832" i="14"/>
  <c r="J832" i="14" s="1"/>
  <c r="H240" i="14"/>
  <c r="N240" i="14" s="1"/>
  <c r="I240" i="14" s="1"/>
  <c r="H147" i="14"/>
  <c r="J147" i="14"/>
  <c r="H264" i="20"/>
  <c r="J264" i="20" s="1"/>
  <c r="H130" i="20"/>
  <c r="N130" i="20" s="1"/>
  <c r="I130" i="20" s="1"/>
  <c r="H631" i="20"/>
  <c r="N631" i="20" s="1"/>
  <c r="I631" i="20" s="1"/>
  <c r="H773" i="20"/>
  <c r="J773" i="20" s="1"/>
  <c r="H936" i="20"/>
  <c r="J936" i="20" s="1"/>
  <c r="D24" i="20"/>
  <c r="J905" i="21"/>
  <c r="J410" i="14"/>
  <c r="N83" i="11"/>
  <c r="J872" i="11"/>
  <c r="N784" i="11"/>
  <c r="I784" i="11" s="1"/>
  <c r="J784" i="11" s="1"/>
  <c r="J365" i="11"/>
  <c r="N66" i="11"/>
  <c r="N784" i="21"/>
  <c r="I784" i="21" s="1"/>
  <c r="J784" i="21" s="1"/>
  <c r="N662" i="21"/>
  <c r="I662" i="21" s="1"/>
  <c r="J662" i="21" s="1"/>
  <c r="N749" i="21"/>
  <c r="I749" i="21" s="1"/>
  <c r="J749" i="21" s="1"/>
  <c r="N626" i="21"/>
  <c r="I626" i="21" s="1"/>
  <c r="J626" i="21" s="1"/>
  <c r="N660" i="21"/>
  <c r="I660" i="21"/>
  <c r="J660" i="21" s="1"/>
  <c r="N713" i="21"/>
  <c r="I713" i="21" s="1"/>
  <c r="J713" i="21" s="1"/>
  <c r="N521" i="21"/>
  <c r="I521" i="21" s="1"/>
  <c r="J521" i="21" s="1"/>
  <c r="Q817" i="21"/>
  <c r="Q984" i="21" s="1"/>
  <c r="N817" i="21"/>
  <c r="N265" i="21"/>
  <c r="I265" i="21" s="1"/>
  <c r="J265" i="21" s="1"/>
  <c r="N490" i="21"/>
  <c r="I490" i="21" s="1"/>
  <c r="J490" i="21" s="1"/>
  <c r="J932" i="21"/>
  <c r="N320" i="21"/>
  <c r="I320" i="21"/>
  <c r="J320" i="21" s="1"/>
  <c r="N592" i="21"/>
  <c r="I592" i="21" s="1"/>
  <c r="J592" i="21" s="1"/>
  <c r="N298" i="21"/>
  <c r="I298" i="21" s="1"/>
  <c r="J298" i="21" s="1"/>
  <c r="N309" i="21"/>
  <c r="I309" i="21"/>
  <c r="J309" i="21" s="1"/>
  <c r="N483" i="17"/>
  <c r="I483" i="17" s="1"/>
  <c r="J483" i="17" s="1"/>
  <c r="I440" i="17"/>
  <c r="J440" i="17" s="1"/>
  <c r="N57" i="17"/>
  <c r="I57" i="17" s="1"/>
  <c r="J57" i="17" s="1"/>
  <c r="J812" i="14"/>
  <c r="N182" i="11"/>
  <c r="I182" i="11" s="1"/>
  <c r="J182" i="11" s="1"/>
  <c r="N885" i="11"/>
  <c r="I885" i="11" s="1"/>
  <c r="J885" i="11" s="1"/>
  <c r="N813" i="11"/>
  <c r="I813" i="11" s="1"/>
  <c r="J813" i="11" s="1"/>
  <c r="N947" i="21"/>
  <c r="I947" i="21" s="1"/>
  <c r="J947" i="21" s="1"/>
  <c r="D10" i="9"/>
  <c r="D46" i="9"/>
  <c r="H656" i="20"/>
  <c r="N656" i="20" s="1"/>
  <c r="I656" i="20" s="1"/>
  <c r="H938" i="20"/>
  <c r="J938" i="20" s="1"/>
  <c r="H63" i="20"/>
  <c r="H916" i="20"/>
  <c r="J916" i="20" s="1"/>
  <c r="H701" i="20"/>
  <c r="J701" i="20" s="1"/>
  <c r="H818" i="20"/>
  <c r="J818" i="20" s="1"/>
  <c r="H330" i="20"/>
  <c r="H212" i="20"/>
  <c r="J212" i="20" s="1"/>
  <c r="H487" i="20"/>
  <c r="N487" i="20" s="1"/>
  <c r="I487" i="20" s="1"/>
  <c r="H241" i="20"/>
  <c r="J241" i="20" s="1"/>
  <c r="H407" i="20"/>
  <c r="J407" i="20"/>
  <c r="H105" i="20"/>
  <c r="N105" i="20" s="1"/>
  <c r="I105" i="20" s="1"/>
  <c r="J105" i="20" s="1"/>
  <c r="H668" i="20"/>
  <c r="J668" i="20" s="1"/>
  <c r="H560" i="20"/>
  <c r="N560" i="20" s="1"/>
  <c r="I560" i="20" s="1"/>
  <c r="J560" i="20" s="1"/>
  <c r="H53" i="20"/>
  <c r="J53" i="20" s="1"/>
  <c r="H166" i="20"/>
  <c r="H449" i="20"/>
  <c r="H391" i="20"/>
  <c r="J391" i="20" s="1"/>
  <c r="H778" i="20"/>
  <c r="J778" i="20" s="1"/>
  <c r="H293" i="20"/>
  <c r="N293" i="20" s="1"/>
  <c r="I293" i="20" s="1"/>
  <c r="J293" i="20" s="1"/>
  <c r="H359" i="20"/>
  <c r="J359" i="20" s="1"/>
  <c r="H272" i="20"/>
  <c r="J272" i="20" s="1"/>
  <c r="H882" i="20"/>
  <c r="N882" i="20" s="1"/>
  <c r="I882" i="20" s="1"/>
  <c r="H669" i="20"/>
  <c r="J669" i="20" s="1"/>
  <c r="H583" i="20"/>
  <c r="J583" i="20" s="1"/>
  <c r="H541" i="20"/>
  <c r="H85" i="20"/>
  <c r="J85" i="20" s="1"/>
  <c r="H438" i="20"/>
  <c r="N438" i="20" s="1"/>
  <c r="I438" i="20" s="1"/>
  <c r="H911" i="20"/>
  <c r="J911" i="20" s="1"/>
  <c r="H844" i="20"/>
  <c r="H222" i="20"/>
  <c r="N222" i="20" s="1"/>
  <c r="I222" i="20" s="1"/>
  <c r="J222" i="20" s="1"/>
  <c r="H99" i="20"/>
  <c r="J99" i="20" s="1"/>
  <c r="H824" i="20"/>
  <c r="J824" i="20" s="1"/>
  <c r="H685" i="20"/>
  <c r="J685" i="20" s="1"/>
  <c r="H919" i="20"/>
  <c r="J919" i="20" s="1"/>
  <c r="H208" i="20"/>
  <c r="J208" i="20" s="1"/>
  <c r="H154" i="20"/>
  <c r="N154" i="20" s="1"/>
  <c r="H163" i="20"/>
  <c r="J163" i="20"/>
  <c r="H215" i="20"/>
  <c r="H184" i="20"/>
  <c r="J184" i="20"/>
  <c r="H439" i="20"/>
  <c r="J439" i="20" s="1"/>
  <c r="H325" i="20"/>
  <c r="H898" i="20"/>
  <c r="N898" i="20" s="1"/>
  <c r="I898" i="20" s="1"/>
  <c r="H696" i="20"/>
  <c r="J696" i="20" s="1"/>
  <c r="H525" i="20"/>
  <c r="J525" i="20" s="1"/>
  <c r="H144" i="20"/>
  <c r="J144" i="20" s="1"/>
  <c r="H504" i="20"/>
  <c r="H517" i="20"/>
  <c r="J517" i="20" s="1"/>
  <c r="H552" i="20"/>
  <c r="H864" i="20"/>
  <c r="H843" i="20"/>
  <c r="N843" i="20" s="1"/>
  <c r="I843" i="20" s="1"/>
  <c r="J843" i="20" s="1"/>
  <c r="H266" i="20"/>
  <c r="J266" i="20"/>
  <c r="H177" i="20"/>
  <c r="N177" i="20" s="1"/>
  <c r="I177" i="20" s="1"/>
  <c r="J177" i="20" s="1"/>
  <c r="H400" i="20"/>
  <c r="J400" i="20" s="1"/>
  <c r="H393" i="20"/>
  <c r="N393" i="20" s="1"/>
  <c r="I393" i="20" s="1"/>
  <c r="J393" i="20" s="1"/>
  <c r="H522" i="20"/>
  <c r="J522" i="20" s="1"/>
  <c r="H582" i="20"/>
  <c r="J582" i="20" s="1"/>
  <c r="H646" i="20"/>
  <c r="H676" i="20"/>
  <c r="J676" i="20"/>
  <c r="H745" i="20"/>
  <c r="H220" i="20"/>
  <c r="J220" i="20" s="1"/>
  <c r="H457" i="20"/>
  <c r="H937" i="20"/>
  <c r="J937" i="20" s="1"/>
  <c r="H787" i="20"/>
  <c r="N787" i="20" s="1"/>
  <c r="H480" i="20"/>
  <c r="N480" i="20" s="1"/>
  <c r="I480" i="20" s="1"/>
  <c r="H751" i="20"/>
  <c r="N751" i="20" s="1"/>
  <c r="I751" i="20" s="1"/>
  <c r="H374" i="20"/>
  <c r="H814" i="20"/>
  <c r="J814" i="20" s="1"/>
  <c r="H34" i="20"/>
  <c r="N34" i="20" s="1"/>
  <c r="H561" i="20"/>
  <c r="N561" i="20" s="1"/>
  <c r="I561" i="20" s="1"/>
  <c r="J561" i="20" s="1"/>
  <c r="H727" i="20"/>
  <c r="J727" i="20" s="1"/>
  <c r="H647" i="20"/>
  <c r="N647" i="20" s="1"/>
  <c r="I647" i="20" s="1"/>
  <c r="J647" i="20" s="1"/>
  <c r="H831" i="20"/>
  <c r="J831" i="20" s="1"/>
  <c r="H238" i="20"/>
  <c r="N238" i="20" s="1"/>
  <c r="I238" i="20" s="1"/>
  <c r="H559" i="20"/>
  <c r="H91" i="20"/>
  <c r="N91" i="20" s="1"/>
  <c r="H49" i="20"/>
  <c r="N49" i="20" s="1"/>
  <c r="I49" i="20" s="1"/>
  <c r="J49" i="20" s="1"/>
  <c r="H665" i="20"/>
  <c r="J665" i="20" s="1"/>
  <c r="H790" i="20"/>
  <c r="J790" i="20" s="1"/>
  <c r="H748" i="20"/>
  <c r="N748" i="20" s="1"/>
  <c r="I748" i="20" s="1"/>
  <c r="H521" i="20"/>
  <c r="N521" i="20" s="1"/>
  <c r="I521" i="20" s="1"/>
  <c r="J521" i="20" s="1"/>
  <c r="H776" i="20"/>
  <c r="J776" i="20" s="1"/>
  <c r="H332" i="20"/>
  <c r="H453" i="20"/>
  <c r="J453" i="20" s="1"/>
  <c r="H872" i="20"/>
  <c r="H602" i="20"/>
  <c r="H295" i="20"/>
  <c r="N295" i="20" s="1"/>
  <c r="H67" i="20"/>
  <c r="J67" i="20" s="1"/>
  <c r="H134" i="20"/>
  <c r="J134" i="20"/>
  <c r="H472" i="20"/>
  <c r="J472" i="20" s="1"/>
  <c r="H493" i="20"/>
  <c r="H7" i="20"/>
  <c r="J7" i="20" s="1"/>
  <c r="H221" i="20"/>
  <c r="H129" i="20"/>
  <c r="N129" i="20" s="1"/>
  <c r="I129" i="20" s="1"/>
  <c r="H39" i="20"/>
  <c r="N39" i="20" s="1"/>
  <c r="I39" i="20" s="1"/>
  <c r="H932" i="20"/>
  <c r="J932" i="20" s="1"/>
  <c r="H803" i="20"/>
  <c r="H738" i="20"/>
  <c r="N738" i="20" s="1"/>
  <c r="I738" i="20" s="1"/>
  <c r="J738" i="20" s="1"/>
  <c r="H874" i="20"/>
  <c r="J874" i="20" s="1"/>
  <c r="H40" i="20"/>
  <c r="N40" i="20" s="1"/>
  <c r="I40" i="20" s="1"/>
  <c r="H448" i="20"/>
  <c r="J448" i="20"/>
  <c r="H340" i="20"/>
  <c r="J340" i="20" s="1"/>
  <c r="H563" i="20"/>
  <c r="J563" i="20" s="1"/>
  <c r="H927" i="20"/>
  <c r="J927" i="20" s="1"/>
  <c r="H735" i="20"/>
  <c r="J735" i="20" s="1"/>
  <c r="H536" i="20"/>
  <c r="N536" i="20" s="1"/>
  <c r="I536" i="20" s="1"/>
  <c r="H611" i="20"/>
  <c r="J611" i="20" s="1"/>
  <c r="H689" i="20"/>
  <c r="N689" i="20" s="1"/>
  <c r="I689" i="20" s="1"/>
  <c r="H867" i="20"/>
  <c r="N867" i="20" s="1"/>
  <c r="I867" i="20" s="1"/>
  <c r="H827" i="20"/>
  <c r="J827" i="20" s="1"/>
  <c r="H310" i="20"/>
  <c r="N310" i="20" s="1"/>
  <c r="H743" i="20"/>
  <c r="J743" i="20" s="1"/>
  <c r="H782" i="20"/>
  <c r="N782" i="20" s="1"/>
  <c r="I782" i="20" s="1"/>
  <c r="J782" i="20" s="1"/>
  <c r="H205" i="20"/>
  <c r="H406" i="20"/>
  <c r="H568" i="20"/>
  <c r="N568" i="20" s="1"/>
  <c r="H523" i="20"/>
  <c r="J523" i="20" s="1"/>
  <c r="H358" i="20"/>
  <c r="J358" i="20"/>
  <c r="H705" i="20"/>
  <c r="N705" i="20" s="1"/>
  <c r="I705" i="20" s="1"/>
  <c r="J705" i="20" s="1"/>
  <c r="H511" i="20"/>
  <c r="J511" i="20" s="1"/>
  <c r="H211" i="20"/>
  <c r="N211" i="20" s="1"/>
  <c r="I211" i="20" s="1"/>
  <c r="J211" i="20" s="1"/>
  <c r="H20" i="20"/>
  <c r="H489" i="20"/>
  <c r="H718" i="20"/>
  <c r="J718" i="20" s="1"/>
  <c r="H597" i="20"/>
  <c r="J597" i="20" s="1"/>
  <c r="H60" i="20"/>
  <c r="J60" i="20" s="1"/>
  <c r="H412" i="20"/>
  <c r="J412" i="20" s="1"/>
  <c r="H513" i="20"/>
  <c r="N513" i="20" s="1"/>
  <c r="I513" i="20" s="1"/>
  <c r="H194" i="20"/>
  <c r="H475" i="20"/>
  <c r="N475" i="20" s="1"/>
  <c r="I475" i="20" s="1"/>
  <c r="J475" i="20" s="1"/>
  <c r="H354" i="20"/>
  <c r="J354" i="20" s="1"/>
  <c r="H833" i="20"/>
  <c r="N833" i="20" s="1"/>
  <c r="I833" i="20" s="1"/>
  <c r="J833" i="20" s="1"/>
  <c r="H77" i="20"/>
  <c r="J77" i="20" s="1"/>
  <c r="H652" i="20"/>
  <c r="J652" i="20" s="1"/>
  <c r="H36" i="20"/>
  <c r="J36" i="20" s="1"/>
  <c r="H518" i="20"/>
  <c r="N518" i="20" s="1"/>
  <c r="I518" i="20" s="1"/>
  <c r="H879" i="20"/>
  <c r="J879" i="20" s="1"/>
  <c r="H97" i="20"/>
  <c r="H460" i="20"/>
  <c r="J460" i="20" s="1"/>
  <c r="H878" i="20"/>
  <c r="J878" i="20" s="1"/>
  <c r="H851" i="20"/>
  <c r="N851" i="20" s="1"/>
  <c r="I851" i="20" s="1"/>
  <c r="J851" i="20" s="1"/>
  <c r="H361" i="20"/>
  <c r="H675" i="20"/>
  <c r="J675" i="20" s="1"/>
  <c r="H149" i="20"/>
  <c r="J149" i="20"/>
  <c r="H571" i="20"/>
  <c r="N571" i="20" s="1"/>
  <c r="I571" i="20" s="1"/>
  <c r="H231" i="20"/>
  <c r="J231" i="20" s="1"/>
  <c r="H707" i="20"/>
  <c r="H111" i="20"/>
  <c r="N111" i="20" s="1"/>
  <c r="I111" i="20" s="1"/>
  <c r="J111" i="20" s="1"/>
  <c r="H951" i="20"/>
  <c r="N951" i="20" s="1"/>
  <c r="H384" i="20"/>
  <c r="J384" i="20" s="1"/>
  <c r="H265" i="20"/>
  <c r="N265" i="20" s="1"/>
  <c r="I265" i="20" s="1"/>
  <c r="J265" i="20" s="1"/>
  <c r="H198" i="20"/>
  <c r="J198" i="20" s="1"/>
  <c r="H791" i="20"/>
  <c r="J791" i="20" s="1"/>
  <c r="H334" i="20"/>
  <c r="J334" i="20" s="1"/>
  <c r="H79" i="20"/>
  <c r="J79" i="20" s="1"/>
  <c r="H558" i="20"/>
  <c r="J558" i="20" s="1"/>
  <c r="H729" i="20"/>
  <c r="H505" i="20"/>
  <c r="N505" i="20" s="1"/>
  <c r="I505" i="20" s="1"/>
  <c r="J505" i="20" s="1"/>
  <c r="H593" i="20"/>
  <c r="J593" i="20" s="1"/>
  <c r="H542" i="20"/>
  <c r="J542" i="20" s="1"/>
  <c r="H855" i="20"/>
  <c r="N855" i="20" s="1"/>
  <c r="I855" i="20" s="1"/>
  <c r="J855" i="20" s="1"/>
  <c r="H437" i="20"/>
  <c r="J437" i="20" s="1"/>
  <c r="H562" i="20"/>
  <c r="H19" i="20"/>
  <c r="J19" i="20" s="1"/>
  <c r="H252" i="20"/>
  <c r="J252" i="20" s="1"/>
  <c r="H338" i="20"/>
  <c r="N338" i="20" s="1"/>
  <c r="I338" i="20" s="1"/>
  <c r="J338" i="20" s="1"/>
  <c r="H777" i="20"/>
  <c r="J777" i="20" s="1"/>
  <c r="H759" i="20"/>
  <c r="H476" i="20"/>
  <c r="N476" i="20" s="1"/>
  <c r="I476" i="20" s="1"/>
  <c r="J476" i="20" s="1"/>
  <c r="H42" i="20"/>
  <c r="H302" i="20"/>
  <c r="H357" i="20"/>
  <c r="J357" i="20" s="1"/>
  <c r="H436" i="20"/>
  <c r="J436" i="20"/>
  <c r="H269" i="20"/>
  <c r="J269" i="20" s="1"/>
  <c r="N644" i="20"/>
  <c r="I644" i="20" s="1"/>
  <c r="N288" i="20"/>
  <c r="N311" i="20"/>
  <c r="I311" i="20" s="1"/>
  <c r="J311" i="20" s="1"/>
  <c r="N44" i="20"/>
  <c r="N875" i="20"/>
  <c r="I875" i="20" s="1"/>
  <c r="J875" i="20" s="1"/>
  <c r="N512" i="20"/>
  <c r="I512" i="20" s="1"/>
  <c r="J512" i="20" s="1"/>
  <c r="J24" i="17"/>
  <c r="N225" i="17"/>
  <c r="I225" i="17" s="1"/>
  <c r="J225" i="17" s="1"/>
  <c r="J243" i="17"/>
  <c r="N677" i="15"/>
  <c r="I677" i="15" s="1"/>
  <c r="J677" i="15" s="1"/>
  <c r="N210" i="14"/>
  <c r="I210" i="14" s="1"/>
  <c r="J210" i="14" s="1"/>
  <c r="N249" i="14"/>
  <c r="I249" i="14" s="1"/>
  <c r="J249" i="14" s="1"/>
  <c r="N572" i="14"/>
  <c r="I572" i="14" s="1"/>
  <c r="J572" i="14" s="1"/>
  <c r="I711" i="14"/>
  <c r="I898" i="14"/>
  <c r="J898" i="14" s="1"/>
  <c r="N860" i="14"/>
  <c r="I860" i="14" s="1"/>
  <c r="J860" i="14" s="1"/>
  <c r="N580" i="14"/>
  <c r="I580" i="14" s="1"/>
  <c r="J580" i="14" s="1"/>
  <c r="J942" i="11"/>
  <c r="J262" i="21"/>
  <c r="I680" i="11"/>
  <c r="N949" i="11"/>
  <c r="I949" i="11" s="1"/>
  <c r="J949" i="11" s="1"/>
  <c r="N712" i="11"/>
  <c r="I712" i="11" s="1"/>
  <c r="J712" i="11" s="1"/>
  <c r="N687" i="11"/>
  <c r="I687" i="11" s="1"/>
  <c r="J687" i="11" s="1"/>
  <c r="N413" i="11"/>
  <c r="I413" i="11" s="1"/>
  <c r="J413" i="11" s="1"/>
  <c r="N87" i="11"/>
  <c r="Q87" i="11"/>
  <c r="Q1042" i="11" s="1"/>
  <c r="N215" i="11"/>
  <c r="I215" i="11" s="1"/>
  <c r="J215" i="11" s="1"/>
  <c r="N325" i="11"/>
  <c r="I325" i="11" s="1"/>
  <c r="N728" i="11"/>
  <c r="I728" i="11" s="1"/>
  <c r="J728" i="11" s="1"/>
  <c r="N488" i="11"/>
  <c r="I488" i="11" s="1"/>
  <c r="N782" i="11"/>
  <c r="I782" i="11" s="1"/>
  <c r="J782" i="11" s="1"/>
  <c r="N191" i="11"/>
  <c r="I191" i="11" s="1"/>
  <c r="N729" i="11"/>
  <c r="I729" i="11" s="1"/>
  <c r="J729" i="11" s="1"/>
  <c r="N503" i="11"/>
  <c r="I503" i="11" s="1"/>
  <c r="J503" i="11" s="1"/>
  <c r="N859" i="11"/>
  <c r="I859" i="11" s="1"/>
  <c r="J859" i="11" s="1"/>
  <c r="N476" i="11"/>
  <c r="I476" i="11" s="1"/>
  <c r="J476" i="11" s="1"/>
  <c r="N348" i="11"/>
  <c r="I348" i="11" s="1"/>
  <c r="J348" i="11" s="1"/>
  <c r="N442" i="11"/>
  <c r="I442" i="11" s="1"/>
  <c r="J442" i="11" s="1"/>
  <c r="J108" i="11"/>
  <c r="N550" i="11"/>
  <c r="I550" i="11" s="1"/>
  <c r="J550" i="11" s="1"/>
  <c r="N841" i="11"/>
  <c r="I841" i="11" s="1"/>
  <c r="J841" i="11" s="1"/>
  <c r="N431" i="11"/>
  <c r="N466" i="11"/>
  <c r="I466" i="11" s="1"/>
  <c r="J466" i="11" s="1"/>
  <c r="N654" i="11"/>
  <c r="I654" i="11" s="1"/>
  <c r="J654" i="11" s="1"/>
  <c r="I296" i="20"/>
  <c r="J296" i="20" s="1"/>
  <c r="N679" i="21"/>
  <c r="I679" i="21" s="1"/>
  <c r="J679" i="21" s="1"/>
  <c r="N338" i="21"/>
  <c r="I338" i="21" s="1"/>
  <c r="J338" i="21" s="1"/>
  <c r="N515" i="21"/>
  <c r="I515" i="21" s="1"/>
  <c r="J515" i="21" s="1"/>
  <c r="N642" i="21"/>
  <c r="I642" i="21" s="1"/>
  <c r="J642" i="21" s="1"/>
  <c r="N616" i="21"/>
  <c r="N948" i="21"/>
  <c r="I948" i="21" s="1"/>
  <c r="J948" i="21" s="1"/>
  <c r="N132" i="20"/>
  <c r="I132" i="20" s="1"/>
  <c r="J132" i="20" s="1"/>
  <c r="N172" i="21"/>
  <c r="N299" i="21"/>
  <c r="N244" i="21"/>
  <c r="I244" i="21" s="1"/>
  <c r="J244" i="21" s="1"/>
  <c r="N630" i="21"/>
  <c r="I630" i="21"/>
  <c r="J630" i="21"/>
  <c r="N23" i="21"/>
  <c r="I23" i="21"/>
  <c r="J23" i="21" s="1"/>
  <c r="N225" i="21"/>
  <c r="I225" i="21"/>
  <c r="J225" i="21" s="1"/>
  <c r="N661" i="21"/>
  <c r="I661" i="21" s="1"/>
  <c r="J661" i="21" s="1"/>
  <c r="N446" i="21"/>
  <c r="I446" i="21" s="1"/>
  <c r="J446" i="21" s="1"/>
  <c r="N318" i="21"/>
  <c r="Q332" i="21"/>
  <c r="Q1027" i="21"/>
  <c r="N332" i="21"/>
  <c r="I17" i="21"/>
  <c r="J17" i="21" s="1"/>
  <c r="N705" i="21"/>
  <c r="I705" i="21" s="1"/>
  <c r="J705" i="21" s="1"/>
  <c r="N508" i="21"/>
  <c r="I508" i="21" s="1"/>
  <c r="J508" i="21" s="1"/>
  <c r="N44" i="21"/>
  <c r="I44" i="21" s="1"/>
  <c r="J44" i="21" s="1"/>
  <c r="N687" i="21"/>
  <c r="I687" i="21" s="1"/>
  <c r="J687" i="21" s="1"/>
  <c r="N342" i="21"/>
  <c r="N172" i="14"/>
  <c r="I806" i="17"/>
  <c r="J806" i="17" s="1"/>
  <c r="N627" i="17"/>
  <c r="I627" i="17" s="1"/>
  <c r="J627" i="17" s="1"/>
  <c r="N846" i="11"/>
  <c r="I846" i="11" s="1"/>
  <c r="J846" i="11" s="1"/>
  <c r="N709" i="21"/>
  <c r="I709" i="21" s="1"/>
  <c r="J709" i="21" s="1"/>
  <c r="J853" i="21"/>
  <c r="N797" i="14"/>
  <c r="I797" i="14" s="1"/>
  <c r="J797" i="14" s="1"/>
  <c r="N571" i="14"/>
  <c r="I571" i="14"/>
  <c r="J571" i="14" s="1"/>
  <c r="H180" i="15"/>
  <c r="N180" i="15" s="1"/>
  <c r="I180" i="15" s="1"/>
  <c r="J180" i="15" s="1"/>
  <c r="H748" i="15"/>
  <c r="N748" i="15" s="1"/>
  <c r="I748" i="15" s="1"/>
  <c r="H189" i="14"/>
  <c r="J189" i="14" s="1"/>
  <c r="J693" i="21"/>
  <c r="N175" i="11"/>
  <c r="I175" i="11" s="1"/>
  <c r="J175" i="11" s="1"/>
  <c r="N183" i="17"/>
  <c r="I183" i="17" s="1"/>
  <c r="J183" i="17" s="1"/>
  <c r="I240" i="20"/>
  <c r="J240" i="20" s="1"/>
  <c r="J799" i="11"/>
  <c r="J271" i="21"/>
  <c r="J919" i="21"/>
  <c r="J471" i="21"/>
  <c r="J303" i="21"/>
  <c r="J159" i="21"/>
  <c r="J79" i="21"/>
  <c r="J135" i="21"/>
  <c r="J911" i="21"/>
  <c r="J639" i="14"/>
  <c r="J471" i="14"/>
  <c r="J575" i="11"/>
  <c r="J303" i="11"/>
  <c r="J671" i="11"/>
  <c r="J527" i="11"/>
  <c r="J887" i="11"/>
  <c r="J599" i="21"/>
  <c r="J119" i="21"/>
  <c r="J879" i="21"/>
  <c r="J439" i="21"/>
  <c r="J271" i="14"/>
  <c r="J727" i="11"/>
  <c r="J927" i="11"/>
  <c r="J743" i="21"/>
  <c r="J247" i="21"/>
  <c r="J567" i="21"/>
  <c r="J839" i="21"/>
  <c r="J15" i="21"/>
  <c r="J943" i="21"/>
  <c r="J103" i="14"/>
  <c r="J791" i="11"/>
  <c r="J919" i="11"/>
  <c r="J255" i="21"/>
  <c r="J231" i="21"/>
  <c r="J671" i="21"/>
  <c r="J199" i="21"/>
  <c r="J935" i="11"/>
  <c r="J831" i="11"/>
  <c r="J487" i="21"/>
  <c r="J415" i="21"/>
  <c r="J799" i="21"/>
  <c r="J71" i="21"/>
  <c r="J279" i="21"/>
  <c r="J871" i="21"/>
  <c r="J455" i="21"/>
  <c r="J343" i="21"/>
  <c r="J279" i="14"/>
  <c r="J439" i="11"/>
  <c r="J455" i="11"/>
  <c r="J287" i="11"/>
  <c r="J167" i="11"/>
  <c r="J167" i="21"/>
  <c r="J575" i="21"/>
  <c r="J831" i="21"/>
  <c r="J639" i="11"/>
  <c r="J407" i="11"/>
  <c r="J591" i="11"/>
  <c r="J567" i="11"/>
  <c r="J887" i="21"/>
  <c r="J863" i="21"/>
  <c r="J207" i="21"/>
  <c r="J639" i="21"/>
  <c r="J503" i="21"/>
  <c r="J847" i="21"/>
  <c r="J623" i="21"/>
  <c r="J143" i="21"/>
  <c r="J727" i="21"/>
  <c r="J511" i="21"/>
  <c r="J935" i="21"/>
  <c r="J303" i="14"/>
  <c r="J135" i="14"/>
  <c r="J415" i="11"/>
  <c r="J335" i="17"/>
  <c r="J607" i="21"/>
  <c r="J847" i="11"/>
  <c r="J927" i="21"/>
  <c r="J423" i="21"/>
  <c r="J159" i="11"/>
  <c r="J127" i="21"/>
  <c r="J791" i="21"/>
  <c r="J255" i="14"/>
  <c r="J511" i="14"/>
  <c r="J55" i="21"/>
  <c r="J943" i="11"/>
  <c r="J263" i="11"/>
  <c r="J911" i="11"/>
  <c r="J343" i="14"/>
  <c r="J439" i="14"/>
  <c r="J791" i="14"/>
  <c r="J583" i="21"/>
  <c r="J479" i="21"/>
  <c r="J759" i="21"/>
  <c r="J55" i="17"/>
  <c r="J591" i="14"/>
  <c r="J527" i="21"/>
  <c r="J848" i="21"/>
  <c r="J695" i="11"/>
  <c r="J769" i="21"/>
  <c r="N694" i="17"/>
  <c r="I694" i="17" s="1"/>
  <c r="J694" i="17" s="1"/>
  <c r="J508" i="14"/>
  <c r="N783" i="21"/>
  <c r="J696" i="11"/>
  <c r="N138" i="11"/>
  <c r="I138" i="11" s="1"/>
  <c r="J138" i="11" s="1"/>
  <c r="N389" i="11"/>
  <c r="I389" i="11" s="1"/>
  <c r="J389" i="11" s="1"/>
  <c r="N393" i="11"/>
  <c r="I393" i="11" s="1"/>
  <c r="J393" i="11" s="1"/>
  <c r="N401" i="20"/>
  <c r="I401" i="20" s="1"/>
  <c r="J401" i="20" s="1"/>
  <c r="J391" i="21"/>
  <c r="N401" i="17"/>
  <c r="I401" i="17" s="1"/>
  <c r="Q787" i="17"/>
  <c r="N401" i="21"/>
  <c r="I401" i="21" s="1"/>
  <c r="J401" i="21" s="1"/>
  <c r="N389" i="15"/>
  <c r="I389" i="15" s="1"/>
  <c r="J389" i="15" s="1"/>
  <c r="N401" i="11"/>
  <c r="I401" i="11" s="1"/>
  <c r="J401" i="11" s="1"/>
  <c r="J670" i="21"/>
  <c r="N395" i="17"/>
  <c r="I395" i="17" s="1"/>
  <c r="J395" i="17" s="1"/>
  <c r="N389" i="21"/>
  <c r="N395" i="21"/>
  <c r="I395" i="21" s="1"/>
  <c r="J395" i="21" s="1"/>
  <c r="N399" i="21"/>
  <c r="I399" i="21" s="1"/>
  <c r="J399" i="21" s="1"/>
  <c r="N406" i="21"/>
  <c r="I406" i="21" s="1"/>
  <c r="J406" i="21" s="1"/>
  <c r="N686" i="21"/>
  <c r="I686" i="21"/>
  <c r="J686" i="21" s="1"/>
  <c r="N395" i="11"/>
  <c r="I395" i="11" s="1"/>
  <c r="J395" i="11" s="1"/>
  <c r="N406" i="11"/>
  <c r="I406" i="11" s="1"/>
  <c r="J406" i="11" s="1"/>
  <c r="N686" i="20"/>
  <c r="I686" i="20" s="1"/>
  <c r="J409" i="21"/>
  <c r="J389" i="14"/>
  <c r="T787" i="21"/>
  <c r="T1036" i="21" s="1"/>
  <c r="N929" i="21"/>
  <c r="N187" i="21"/>
  <c r="Q187" i="21"/>
  <c r="N903" i="21"/>
  <c r="I903" i="21" s="1"/>
  <c r="J903" i="21" s="1"/>
  <c r="N906" i="17"/>
  <c r="J390" i="21"/>
  <c r="J513" i="21"/>
  <c r="N615" i="17"/>
  <c r="I615" i="17" s="1"/>
  <c r="J615" i="17" s="1"/>
  <c r="Q510" i="11"/>
  <c r="Q1006" i="11" s="1"/>
  <c r="N91" i="11"/>
  <c r="N1041" i="11" s="1"/>
  <c r="N113" i="21"/>
  <c r="N602" i="21"/>
  <c r="I602" i="21" s="1"/>
  <c r="J602" i="21" s="1"/>
  <c r="Q137" i="11"/>
  <c r="I137" i="11" s="1"/>
  <c r="J137" i="11" s="1"/>
  <c r="N98" i="14"/>
  <c r="I98" i="14" s="1"/>
  <c r="J98" i="14" s="1"/>
  <c r="Q514" i="21"/>
  <c r="Q1032" i="21"/>
  <c r="N514" i="21"/>
  <c r="N91" i="21"/>
  <c r="J377" i="21"/>
  <c r="J377" i="11"/>
  <c r="J843" i="21"/>
  <c r="J22" i="21"/>
  <c r="N1028" i="21"/>
  <c r="J197" i="21"/>
  <c r="N704" i="21"/>
  <c r="I704" i="21"/>
  <c r="J704" i="21" s="1"/>
  <c r="Q137" i="14"/>
  <c r="Q990" i="14" s="1"/>
  <c r="N137" i="21"/>
  <c r="Q951" i="21"/>
  <c r="Q1000" i="21" s="1"/>
  <c r="N486" i="17"/>
  <c r="I486" i="17" s="1"/>
  <c r="J486" i="17" s="1"/>
  <c r="N929" i="11"/>
  <c r="J273" i="21"/>
  <c r="N121" i="21"/>
  <c r="I121" i="21" s="1"/>
  <c r="J121" i="21" s="1"/>
  <c r="N923" i="21"/>
  <c r="N877" i="21"/>
  <c r="I877" i="21" s="1"/>
  <c r="J877" i="21" s="1"/>
  <c r="N654" i="21"/>
  <c r="I654" i="21" s="1"/>
  <c r="J654" i="21" s="1"/>
  <c r="J373" i="21"/>
  <c r="N249" i="11"/>
  <c r="N752" i="11"/>
  <c r="I752" i="11" s="1"/>
  <c r="J752" i="11" s="1"/>
  <c r="N951" i="17"/>
  <c r="Q951" i="17"/>
  <c r="Q1000" i="17" s="1"/>
  <c r="N366" i="21"/>
  <c r="I366" i="21" s="1"/>
  <c r="J366" i="21" s="1"/>
  <c r="N366" i="17"/>
  <c r="N364" i="17"/>
  <c r="I364" i="17" s="1"/>
  <c r="J362" i="21"/>
  <c r="N364" i="21"/>
  <c r="I364" i="21" s="1"/>
  <c r="J364" i="21" s="1"/>
  <c r="J362" i="11"/>
  <c r="N253" i="11"/>
  <c r="I253" i="11" s="1"/>
  <c r="J253" i="11" s="1"/>
  <c r="N94" i="11"/>
  <c r="N225" i="11"/>
  <c r="I225" i="11" s="1"/>
  <c r="J225" i="11" s="1"/>
  <c r="Q187" i="11"/>
  <c r="I187" i="11" s="1"/>
  <c r="J187" i="11" s="1"/>
  <c r="Q704" i="11"/>
  <c r="Q996" i="11" s="1"/>
  <c r="N295" i="11"/>
  <c r="Q295" i="11"/>
  <c r="Q1045" i="11" s="1"/>
  <c r="Q965" i="11"/>
  <c r="J745" i="21"/>
  <c r="Q787" i="21"/>
  <c r="Q1028" i="21" s="1"/>
  <c r="J867" i="21"/>
  <c r="N157" i="17"/>
  <c r="J356" i="21"/>
  <c r="Q817" i="11"/>
  <c r="Q984" i="11" s="1"/>
  <c r="N817" i="11"/>
  <c r="N33" i="11"/>
  <c r="I33" i="11" s="1"/>
  <c r="J33" i="11" s="1"/>
  <c r="N505" i="11"/>
  <c r="I505" i="11" s="1"/>
  <c r="J505" i="11" s="1"/>
  <c r="Q990" i="17"/>
  <c r="N97" i="14"/>
  <c r="I97" i="14" s="1"/>
  <c r="N92" i="21"/>
  <c r="I92" i="21" s="1"/>
  <c r="J92" i="21" s="1"/>
  <c r="N520" i="21"/>
  <c r="I520" i="21" s="1"/>
  <c r="J520" i="21" s="1"/>
  <c r="N413" i="14"/>
  <c r="I413" i="14" s="1"/>
  <c r="J413" i="14" s="1"/>
  <c r="N29" i="11"/>
  <c r="I29" i="11" s="1"/>
  <c r="J29" i="11" s="1"/>
  <c r="N265" i="14"/>
  <c r="I265" i="14" s="1"/>
  <c r="J265" i="14" s="1"/>
  <c r="N710" i="21"/>
  <c r="J770" i="21"/>
  <c r="N906" i="21"/>
  <c r="J253" i="21"/>
  <c r="N129" i="14"/>
  <c r="J402" i="14"/>
  <c r="J367" i="14"/>
  <c r="N148" i="21"/>
  <c r="I148" i="21" s="1"/>
  <c r="J148" i="21" s="1"/>
  <c r="N572" i="11"/>
  <c r="I572" i="11" s="1"/>
  <c r="J572" i="11" s="1"/>
  <c r="J189" i="11"/>
  <c r="J815" i="11"/>
  <c r="J557" i="11"/>
  <c r="J263" i="21"/>
  <c r="J147" i="17"/>
  <c r="J147" i="21"/>
  <c r="J407" i="17"/>
  <c r="N457" i="11"/>
  <c r="N853" i="11"/>
  <c r="I853" i="11" s="1"/>
  <c r="J853" i="11" s="1"/>
  <c r="N293" i="11"/>
  <c r="N655" i="11"/>
  <c r="N797" i="11"/>
  <c r="I797" i="11" s="1"/>
  <c r="J797" i="11" s="1"/>
  <c r="J390" i="11"/>
  <c r="N951" i="11"/>
  <c r="J792" i="11"/>
  <c r="J932" i="11"/>
  <c r="I711" i="20"/>
  <c r="J543" i="11"/>
  <c r="N756" i="11"/>
  <c r="N22" i="20"/>
  <c r="I22" i="20" s="1"/>
  <c r="J22" i="20" s="1"/>
  <c r="J402" i="20"/>
  <c r="N39" i="11"/>
  <c r="I39" i="11" s="1"/>
  <c r="J39" i="11" s="1"/>
  <c r="N559" i="11"/>
  <c r="I559" i="11" s="1"/>
  <c r="J559" i="11" s="1"/>
  <c r="N485" i="11"/>
  <c r="I485" i="11" s="1"/>
  <c r="J485" i="11" s="1"/>
  <c r="J75" i="11"/>
  <c r="N221" i="11"/>
  <c r="I221" i="11" s="1"/>
  <c r="J221" i="11" s="1"/>
  <c r="N330" i="21"/>
  <c r="I330" i="21" s="1"/>
  <c r="J330" i="21" s="1"/>
  <c r="N565" i="21"/>
  <c r="N774" i="21"/>
  <c r="I774" i="21" s="1"/>
  <c r="J774" i="21" s="1"/>
  <c r="J314" i="21"/>
  <c r="N474" i="21"/>
  <c r="I474" i="21" s="1"/>
  <c r="J474" i="21" s="1"/>
  <c r="N813" i="21"/>
  <c r="I813" i="21" s="1"/>
  <c r="J813" i="21" s="1"/>
  <c r="N548" i="21"/>
  <c r="I548" i="21" s="1"/>
  <c r="J548" i="21" s="1"/>
  <c r="J767" i="21"/>
  <c r="N909" i="21"/>
  <c r="I909" i="21" s="1"/>
  <c r="J909" i="21" s="1"/>
  <c r="J451" i="21"/>
  <c r="N442" i="21"/>
  <c r="I442" i="21" s="1"/>
  <c r="J442" i="21" s="1"/>
  <c r="N707" i="21"/>
  <c r="I707" i="21" s="1"/>
  <c r="J707" i="21" s="1"/>
  <c r="N109" i="21"/>
  <c r="I109" i="21" s="1"/>
  <c r="J109" i="21" s="1"/>
  <c r="J250" i="21"/>
  <c r="J104" i="21"/>
  <c r="N89" i="21"/>
  <c r="J797" i="21"/>
  <c r="J655" i="21"/>
  <c r="N457" i="21"/>
  <c r="I457" i="21"/>
  <c r="J457" i="21" s="1"/>
  <c r="N842" i="21"/>
  <c r="I842" i="21" s="1"/>
  <c r="J842" i="21" s="1"/>
  <c r="N775" i="21"/>
  <c r="N341" i="21"/>
  <c r="N882" i="21"/>
  <c r="I882" i="21" s="1"/>
  <c r="J882" i="21" s="1"/>
  <c r="N545" i="21"/>
  <c r="I545" i="21" s="1"/>
  <c r="J545" i="21" s="1"/>
  <c r="N898" i="17"/>
  <c r="I898" i="17" s="1"/>
  <c r="J898" i="17" s="1"/>
  <c r="I17" i="17"/>
  <c r="N194" i="17"/>
  <c r="I194" i="17" s="1"/>
  <c r="J194" i="17" s="1"/>
  <c r="N882" i="17"/>
  <c r="I882" i="17" s="1"/>
  <c r="J882" i="17" s="1"/>
  <c r="I711" i="17"/>
  <c r="N689" i="17"/>
  <c r="I689" i="17" s="1"/>
  <c r="J689" i="17" s="1"/>
  <c r="N325" i="17"/>
  <c r="I325" i="17" s="1"/>
  <c r="J325" i="17" s="1"/>
  <c r="N897" i="14"/>
  <c r="I897" i="14" s="1"/>
  <c r="J897" i="14" s="1"/>
  <c r="Q132" i="21"/>
  <c r="Q1049" i="21" s="1"/>
  <c r="N132" i="21"/>
  <c r="N214" i="11"/>
  <c r="I214" i="11" s="1"/>
  <c r="J214" i="11" s="1"/>
  <c r="I711" i="15"/>
  <c r="N204" i="11"/>
  <c r="N34" i="15"/>
  <c r="I34" i="15" s="1"/>
  <c r="J34" i="15" s="1"/>
  <c r="N664" i="21"/>
  <c r="I664" i="21" s="1"/>
  <c r="J664" i="21" s="1"/>
  <c r="N26" i="11"/>
  <c r="I26" i="11" s="1"/>
  <c r="J26" i="11" s="1"/>
  <c r="N944" i="21"/>
  <c r="I944" i="21" s="1"/>
  <c r="J944" i="21" s="1"/>
  <c r="J23" i="11"/>
  <c r="N121" i="11"/>
  <c r="N483" i="11"/>
  <c r="I483" i="11" s="1"/>
  <c r="J483" i="11" s="1"/>
  <c r="J493" i="11"/>
  <c r="Q132" i="11"/>
  <c r="Q1049" i="11" s="1"/>
  <c r="N132" i="11"/>
  <c r="Q1043" i="21"/>
  <c r="J394" i="11"/>
  <c r="J407" i="21"/>
  <c r="N507" i="17"/>
  <c r="I507" i="17" s="1"/>
  <c r="J507" i="17" s="1"/>
  <c r="N560" i="17"/>
  <c r="I560" i="17" s="1"/>
  <c r="J560" i="17" s="1"/>
  <c r="N153" i="17"/>
  <c r="I153" i="17" s="1"/>
  <c r="J153" i="17" s="1"/>
  <c r="N428" i="17"/>
  <c r="I428" i="17" s="1"/>
  <c r="N126" i="17"/>
  <c r="N1022" i="17" s="1"/>
  <c r="N298" i="17"/>
  <c r="I298" i="17" s="1"/>
  <c r="J298" i="17" s="1"/>
  <c r="N623" i="17"/>
  <c r="I623" i="17" s="1"/>
  <c r="J623" i="17" s="1"/>
  <c r="N612" i="17"/>
  <c r="I612" i="17" s="1"/>
  <c r="J612" i="17" s="1"/>
  <c r="N725" i="17"/>
  <c r="I725" i="17" s="1"/>
  <c r="J725" i="17" s="1"/>
  <c r="N684" i="17"/>
  <c r="I684" i="17" s="1"/>
  <c r="J684" i="17" s="1"/>
  <c r="J713" i="17"/>
  <c r="N653" i="17"/>
  <c r="I653" i="17" s="1"/>
  <c r="J653" i="17" s="1"/>
  <c r="N165" i="17"/>
  <c r="I165" i="17" s="1"/>
  <c r="J165" i="17" s="1"/>
  <c r="J498" i="17"/>
  <c r="D69" i="16"/>
  <c r="D21" i="16"/>
  <c r="D91" i="16"/>
  <c r="D56" i="16"/>
  <c r="D61" i="16"/>
  <c r="D13" i="16"/>
  <c r="D19" i="16"/>
  <c r="D71" i="16"/>
  <c r="D105" i="16"/>
  <c r="D49" i="16"/>
  <c r="D84" i="16"/>
  <c r="D38" i="16"/>
  <c r="D22" i="16"/>
  <c r="D44" i="16"/>
  <c r="D64" i="16"/>
  <c r="D43" i="16"/>
  <c r="D93" i="16"/>
  <c r="D103" i="16"/>
  <c r="D95" i="16"/>
  <c r="D42" i="16"/>
  <c r="N705" i="15"/>
  <c r="I705" i="15" s="1"/>
  <c r="J705" i="15" s="1"/>
  <c r="H773" i="15"/>
  <c r="J773" i="15" s="1"/>
  <c r="H343" i="15"/>
  <c r="J343" i="15" s="1"/>
  <c r="H803" i="15"/>
  <c r="N803" i="15" s="1"/>
  <c r="I803" i="15" s="1"/>
  <c r="J803" i="15" s="1"/>
  <c r="H17" i="15"/>
  <c r="N17" i="15" s="1"/>
  <c r="H218" i="15"/>
  <c r="J218" i="15" s="1"/>
  <c r="H264" i="15"/>
  <c r="J264" i="15" s="1"/>
  <c r="H781" i="15"/>
  <c r="J781" i="15" s="1"/>
  <c r="H288" i="15"/>
  <c r="N288" i="15" s="1"/>
  <c r="I288" i="15" s="1"/>
  <c r="H834" i="15"/>
  <c r="J834" i="15" s="1"/>
  <c r="H417" i="15"/>
  <c r="H336" i="15"/>
  <c r="J336" i="15" s="1"/>
  <c r="H329" i="15"/>
  <c r="J329" i="15" s="1"/>
  <c r="H575" i="15"/>
  <c r="J575" i="15" s="1"/>
  <c r="H670" i="15"/>
  <c r="N670" i="15" s="1"/>
  <c r="I670" i="15" s="1"/>
  <c r="J670" i="15" s="1"/>
  <c r="H696" i="15"/>
  <c r="J696" i="15" s="1"/>
  <c r="H501" i="15"/>
  <c r="J501" i="15"/>
  <c r="H636" i="15"/>
  <c r="J636" i="15" s="1"/>
  <c r="H821" i="15"/>
  <c r="N821" i="15" s="1"/>
  <c r="I821" i="15" s="1"/>
  <c r="J821" i="15" s="1"/>
  <c r="H373" i="15"/>
  <c r="J373" i="15"/>
  <c r="H468" i="15"/>
  <c r="J468" i="15" s="1"/>
  <c r="H856" i="15"/>
  <c r="J856" i="15" s="1"/>
  <c r="H892" i="15"/>
  <c r="J892" i="15" s="1"/>
  <c r="H529" i="15"/>
  <c r="J529" i="15" s="1"/>
  <c r="I17" i="15"/>
  <c r="N380" i="14"/>
  <c r="I380" i="14" s="1"/>
  <c r="J380" i="14" s="1"/>
  <c r="N967" i="14"/>
  <c r="I711" i="11"/>
  <c r="J711" i="11"/>
  <c r="I194" i="11"/>
  <c r="J194" i="11" s="1"/>
  <c r="J154" i="11"/>
  <c r="I275" i="11"/>
  <c r="J275" i="11" s="1"/>
  <c r="I504" i="11"/>
  <c r="J504" i="11" s="1"/>
  <c r="I520" i="11"/>
  <c r="J520" i="11" s="1"/>
  <c r="I262" i="11"/>
  <c r="J262" i="11" s="1"/>
  <c r="I489" i="11"/>
  <c r="I34" i="11"/>
  <c r="J34" i="11" s="1"/>
  <c r="N426" i="11"/>
  <c r="I426" i="11" s="1"/>
  <c r="J426" i="11" s="1"/>
  <c r="D89" i="11"/>
  <c r="D63" i="11"/>
  <c r="D81" i="11"/>
  <c r="D15" i="11"/>
  <c r="D85" i="11"/>
  <c r="D90" i="11"/>
  <c r="J319" i="11"/>
  <c r="J521" i="11"/>
  <c r="D28" i="11"/>
  <c r="D76" i="11"/>
  <c r="N265" i="11"/>
  <c r="I265" i="11" s="1"/>
  <c r="J265" i="11" s="1"/>
  <c r="N238" i="11"/>
  <c r="I238" i="11" s="1"/>
  <c r="J238" i="11" s="1"/>
  <c r="N930" i="11"/>
  <c r="I930" i="11" s="1"/>
  <c r="J930" i="11" s="1"/>
  <c r="N323" i="11"/>
  <c r="I323" i="11" s="1"/>
  <c r="J323" i="11" s="1"/>
  <c r="N531" i="11"/>
  <c r="I531" i="11" s="1"/>
  <c r="J531" i="11" s="1"/>
  <c r="I811" i="11"/>
  <c r="J811" i="11" s="1"/>
  <c r="N623" i="11"/>
  <c r="I623" i="11" s="1"/>
  <c r="J623" i="11" s="1"/>
  <c r="Q787" i="11"/>
  <c r="Q1028" i="11" s="1"/>
  <c r="N787" i="11"/>
  <c r="T787" i="11"/>
  <c r="T1036" i="11" s="1"/>
  <c r="N1032" i="11"/>
  <c r="N492" i="11"/>
  <c r="I492" i="11" s="1"/>
  <c r="J492" i="11" s="1"/>
  <c r="N360" i="11"/>
  <c r="I360" i="11" s="1"/>
  <c r="J360" i="11" s="1"/>
  <c r="N349" i="11"/>
  <c r="N616" i="11"/>
  <c r="N822" i="11"/>
  <c r="I822" i="11" s="1"/>
  <c r="J822" i="11" s="1"/>
  <c r="I317" i="11"/>
  <c r="J317" i="11" s="1"/>
  <c r="N862" i="11"/>
  <c r="I862" i="11" s="1"/>
  <c r="J862" i="11" s="1"/>
  <c r="N770" i="11"/>
  <c r="I770" i="11" s="1"/>
  <c r="J770" i="11" s="1"/>
  <c r="N512" i="11"/>
  <c r="I512" i="11" s="1"/>
  <c r="J512" i="11" s="1"/>
  <c r="N364" i="11"/>
  <c r="I364" i="11" s="1"/>
  <c r="J364" i="11" s="1"/>
  <c r="N647" i="11"/>
  <c r="I647" i="11" s="1"/>
  <c r="J647" i="11" s="1"/>
  <c r="N842" i="11"/>
  <c r="N446" i="11"/>
  <c r="N544" i="11"/>
  <c r="I544" i="11" s="1"/>
  <c r="J544" i="11" s="1"/>
  <c r="N793" i="11"/>
  <c r="I793" i="11" s="1"/>
  <c r="J793" i="11" s="1"/>
  <c r="N592" i="11"/>
  <c r="I592" i="11" s="1"/>
  <c r="J592" i="11" s="1"/>
  <c r="J672" i="11"/>
  <c r="N904" i="11"/>
  <c r="I904" i="11" s="1"/>
  <c r="J904" i="11" s="1"/>
  <c r="I658" i="11"/>
  <c r="J658" i="11" s="1"/>
  <c r="J713" i="11"/>
  <c r="N699" i="11"/>
  <c r="I699" i="11" s="1"/>
  <c r="J699" i="11" s="1"/>
  <c r="J566" i="11"/>
  <c r="N240" i="11"/>
  <c r="I240" i="11" s="1"/>
  <c r="J240" i="11" s="1"/>
  <c r="N57" i="11"/>
  <c r="N298" i="11"/>
  <c r="I298" i="11" s="1"/>
  <c r="J298" i="11" s="1"/>
  <c r="J376" i="11"/>
  <c r="N535" i="11"/>
  <c r="I535" i="11" s="1"/>
  <c r="J535" i="11" s="1"/>
  <c r="N768" i="11"/>
  <c r="I768" i="11"/>
  <c r="J768" i="11" s="1"/>
  <c r="N881" i="11"/>
  <c r="I881" i="11"/>
  <c r="J881" i="11" s="1"/>
  <c r="J891" i="11"/>
  <c r="N698" i="11"/>
  <c r="I698" i="11" s="1"/>
  <c r="J698" i="11" s="1"/>
  <c r="J861" i="11"/>
  <c r="H166" i="11"/>
  <c r="H626" i="11"/>
  <c r="N626" i="11" s="1"/>
  <c r="I626" i="11" s="1"/>
  <c r="J626" i="11" s="1"/>
  <c r="H24" i="11"/>
  <c r="J24" i="11" s="1"/>
  <c r="H686" i="11"/>
  <c r="H482" i="11"/>
  <c r="N482" i="11" s="1"/>
  <c r="H31" i="11"/>
  <c r="J31" i="11"/>
  <c r="H122" i="11"/>
  <c r="N122" i="11" s="1"/>
  <c r="I122" i="11" s="1"/>
  <c r="J122" i="11" s="1"/>
  <c r="H257" i="11"/>
  <c r="J257" i="11" s="1"/>
  <c r="H234" i="11"/>
  <c r="J234" i="11" s="1"/>
  <c r="H148" i="11"/>
  <c r="N148" i="11"/>
  <c r="I148" i="11" s="1"/>
  <c r="J148" i="11" s="1"/>
  <c r="H67" i="11"/>
  <c r="J67" i="11" s="1"/>
  <c r="H104" i="11"/>
  <c r="N104" i="11" s="1"/>
  <c r="H428" i="11"/>
  <c r="N428" i="11" s="1"/>
  <c r="I428" i="11" s="1"/>
  <c r="J428" i="11" s="1"/>
  <c r="H313" i="11"/>
  <c r="H84" i="11"/>
  <c r="N84" i="11" s="1"/>
  <c r="H201" i="11"/>
  <c r="N201" i="11" s="1"/>
  <c r="I201" i="11" s="1"/>
  <c r="H894" i="11"/>
  <c r="J894" i="11" s="1"/>
  <c r="H744" i="11"/>
  <c r="N744" i="11" s="1"/>
  <c r="H236" i="11"/>
  <c r="N236" i="11" s="1"/>
  <c r="H200" i="11"/>
  <c r="J200" i="11"/>
  <c r="H662" i="11"/>
  <c r="N662" i="11" s="1"/>
  <c r="I662" i="11" s="1"/>
  <c r="J662" i="11" s="1"/>
  <c r="H69" i="11"/>
  <c r="N69" i="11" s="1"/>
  <c r="I69" i="11" s="1"/>
  <c r="J69" i="11" s="1"/>
  <c r="H602" i="11"/>
  <c r="N602" i="11"/>
  <c r="I602" i="11" s="1"/>
  <c r="J602" i="11" s="1"/>
  <c r="H950" i="11"/>
  <c r="J950" i="11" s="1"/>
  <c r="H868" i="11"/>
  <c r="J868" i="11" s="1"/>
  <c r="H110" i="11"/>
  <c r="J110" i="11" s="1"/>
  <c r="H222" i="11"/>
  <c r="N222" i="11"/>
  <c r="I222" i="11" s="1"/>
  <c r="J222" i="11" s="1"/>
  <c r="H588" i="11"/>
  <c r="N588" i="11" s="1"/>
  <c r="I588" i="11" s="1"/>
  <c r="H123" i="11"/>
  <c r="N123" i="11" s="1"/>
  <c r="H674" i="11"/>
  <c r="J674" i="11" s="1"/>
  <c r="I236" i="11"/>
  <c r="N313" i="11"/>
  <c r="N960" i="11" s="1"/>
  <c r="J833" i="21"/>
  <c r="J587" i="11"/>
  <c r="N996" i="21"/>
  <c r="N999" i="21"/>
  <c r="N954" i="21"/>
  <c r="J145" i="11"/>
  <c r="J49" i="21"/>
  <c r="I749" i="11"/>
  <c r="J749" i="11"/>
  <c r="I664" i="11"/>
  <c r="J664" i="11" s="1"/>
  <c r="N835" i="21"/>
  <c r="I835" i="21" s="1"/>
  <c r="J835" i="21" s="1"/>
  <c r="N822" i="21"/>
  <c r="I822" i="21" s="1"/>
  <c r="J822" i="21" s="1"/>
  <c r="J574" i="11"/>
  <c r="N682" i="21"/>
  <c r="I682" i="21" s="1"/>
  <c r="J682" i="21" s="1"/>
  <c r="N864" i="21"/>
  <c r="N689" i="14"/>
  <c r="I689" i="14" s="1"/>
  <c r="J689" i="14" s="1"/>
  <c r="N418" i="14"/>
  <c r="I418" i="14" s="1"/>
  <c r="J418" i="14" s="1"/>
  <c r="N821" i="11"/>
  <c r="N475" i="11"/>
  <c r="I475" i="11" s="1"/>
  <c r="J475" i="11" s="1"/>
  <c r="I811" i="21"/>
  <c r="J811" i="21" s="1"/>
  <c r="N458" i="21"/>
  <c r="I458" i="21" s="1"/>
  <c r="J458" i="21" s="1"/>
  <c r="N826" i="21"/>
  <c r="I826" i="21" s="1"/>
  <c r="J826" i="21" s="1"/>
  <c r="N379" i="11"/>
  <c r="I379" i="11" s="1"/>
  <c r="J379" i="11" s="1"/>
  <c r="Q817" i="14"/>
  <c r="Q984" i="14" s="1"/>
  <c r="J717" i="21"/>
  <c r="N274" i="21"/>
  <c r="I274" i="21" s="1"/>
  <c r="J274" i="21" s="1"/>
  <c r="J541" i="21"/>
  <c r="J276" i="21"/>
  <c r="N426" i="21"/>
  <c r="N762" i="21"/>
  <c r="I762" i="21" s="1"/>
  <c r="J762" i="21" s="1"/>
  <c r="J452" i="21"/>
  <c r="Q514" i="17"/>
  <c r="Q1032" i="17" s="1"/>
  <c r="N376" i="15"/>
  <c r="I376" i="15" s="1"/>
  <c r="J376" i="15" s="1"/>
  <c r="N694" i="21"/>
  <c r="I694" i="21" s="1"/>
  <c r="J694" i="21" s="1"/>
  <c r="I194" i="21"/>
  <c r="J194" i="21" s="1"/>
  <c r="I166" i="21"/>
  <c r="J166" i="21" s="1"/>
  <c r="I183" i="21"/>
  <c r="J183" i="21" s="1"/>
  <c r="I171" i="21"/>
  <c r="J171" i="21" s="1"/>
  <c r="N1025" i="21"/>
  <c r="I196" i="11"/>
  <c r="J196" i="11" s="1"/>
  <c r="N1008" i="11"/>
  <c r="J680" i="11"/>
  <c r="J678" i="11"/>
  <c r="J766" i="11"/>
  <c r="N516" i="21"/>
  <c r="I516" i="21" s="1"/>
  <c r="J516" i="21" s="1"/>
  <c r="N627" i="21"/>
  <c r="I627" i="21" s="1"/>
  <c r="J627" i="21" s="1"/>
  <c r="N705" i="11"/>
  <c r="N732" i="11"/>
  <c r="I732" i="11" s="1"/>
  <c r="J732" i="11" s="1"/>
  <c r="N774" i="11"/>
  <c r="I774" i="11" s="1"/>
  <c r="J774" i="11" s="1"/>
  <c r="N588" i="21"/>
  <c r="I588" i="21" s="1"/>
  <c r="J588" i="21" s="1"/>
  <c r="J355" i="11"/>
  <c r="I872" i="21"/>
  <c r="J872" i="21" s="1"/>
  <c r="N1001" i="21"/>
  <c r="N552" i="21"/>
  <c r="I552" i="21" s="1"/>
  <c r="J552" i="21" s="1"/>
  <c r="N722" i="21"/>
  <c r="I722" i="21" s="1"/>
  <c r="J722" i="21" s="1"/>
  <c r="N580" i="11"/>
  <c r="I580" i="11" s="1"/>
  <c r="J580" i="11" s="1"/>
  <c r="J809" i="11"/>
  <c r="N505" i="21"/>
  <c r="I505" i="21"/>
  <c r="J505" i="21" s="1"/>
  <c r="J895" i="11"/>
  <c r="N174" i="21"/>
  <c r="J350" i="11"/>
  <c r="N942" i="21"/>
  <c r="I942" i="21" s="1"/>
  <c r="J942" i="21" s="1"/>
  <c r="N736" i="21"/>
  <c r="N933" i="21"/>
  <c r="I313" i="21"/>
  <c r="J313" i="21" s="1"/>
  <c r="N779" i="20"/>
  <c r="I779" i="20" s="1"/>
  <c r="J779" i="20" s="1"/>
  <c r="N559" i="21"/>
  <c r="N561" i="21"/>
  <c r="I561" i="21" s="1"/>
  <c r="J561" i="21" s="1"/>
  <c r="N612" i="21"/>
  <c r="I612" i="21" s="1"/>
  <c r="J612" i="21" s="1"/>
  <c r="N376" i="21"/>
  <c r="N180" i="21"/>
  <c r="I180" i="21" s="1"/>
  <c r="J180" i="21" s="1"/>
  <c r="N443" i="21"/>
  <c r="I443" i="21"/>
  <c r="J443" i="21" s="1"/>
  <c r="N369" i="21"/>
  <c r="I369" i="21" s="1"/>
  <c r="J369" i="21" s="1"/>
  <c r="N815" i="21"/>
  <c r="I815" i="21" s="1"/>
  <c r="J815" i="21" s="1"/>
  <c r="N699" i="21"/>
  <c r="I699" i="21" s="1"/>
  <c r="J699" i="21" s="1"/>
  <c r="N731" i="14"/>
  <c r="I731" i="14" s="1"/>
  <c r="J731" i="14" s="1"/>
  <c r="J585" i="21"/>
  <c r="J476" i="21"/>
  <c r="N379" i="21"/>
  <c r="I379" i="21" s="1"/>
  <c r="J379" i="21" s="1"/>
  <c r="N219" i="21"/>
  <c r="I219" i="21" s="1"/>
  <c r="J219" i="21" s="1"/>
  <c r="J560" i="21"/>
  <c r="J806" i="21"/>
  <c r="J610" i="21"/>
  <c r="J949" i="21"/>
  <c r="N940" i="21"/>
  <c r="I940" i="21" s="1"/>
  <c r="J940" i="21" s="1"/>
  <c r="J486" i="21"/>
  <c r="J236" i="21"/>
  <c r="N380" i="21"/>
  <c r="I380" i="21" s="1"/>
  <c r="J380" i="21" s="1"/>
  <c r="J385" i="21"/>
  <c r="J859" i="21"/>
  <c r="N564" i="17"/>
  <c r="I564" i="17" s="1"/>
  <c r="J564" i="17" s="1"/>
  <c r="N249" i="21"/>
  <c r="I249" i="21" s="1"/>
  <c r="J249" i="21" s="1"/>
  <c r="J578" i="21"/>
  <c r="J846" i="21"/>
  <c r="N881" i="21"/>
  <c r="I881" i="21" s="1"/>
  <c r="J881" i="21" s="1"/>
  <c r="J477" i="21"/>
  <c r="N812" i="21"/>
  <c r="I812" i="21" s="1"/>
  <c r="J812" i="21" s="1"/>
  <c r="J381" i="21"/>
  <c r="N646" i="21"/>
  <c r="I646" i="21" s="1"/>
  <c r="J646" i="21" s="1"/>
  <c r="N594" i="21"/>
  <c r="I594" i="21" s="1"/>
  <c r="J594" i="21" s="1"/>
  <c r="N885" i="21"/>
  <c r="I885" i="21" s="1"/>
  <c r="J885" i="21" s="1"/>
  <c r="N930" i="21"/>
  <c r="I930" i="21" s="1"/>
  <c r="J930" i="21" s="1"/>
  <c r="J280" i="21"/>
  <c r="N698" i="21"/>
  <c r="N1008" i="21" s="1"/>
  <c r="N738" i="17"/>
  <c r="I738" i="17" s="1"/>
  <c r="J738" i="17" s="1"/>
  <c r="J236" i="14"/>
  <c r="J756" i="21"/>
  <c r="J855" i="21"/>
  <c r="N301" i="21"/>
  <c r="N977" i="21" s="1"/>
  <c r="N430" i="21"/>
  <c r="J670" i="11"/>
  <c r="N215" i="21"/>
  <c r="I215" i="21" s="1"/>
  <c r="J215" i="21" s="1"/>
  <c r="N730" i="11"/>
  <c r="J703" i="21"/>
  <c r="J306" i="21"/>
  <c r="J711" i="21"/>
  <c r="I129" i="11"/>
  <c r="J129" i="11"/>
  <c r="N1040" i="11"/>
  <c r="I126" i="11"/>
  <c r="J126" i="11" s="1"/>
  <c r="I124" i="11"/>
  <c r="J124" i="11" s="1"/>
  <c r="I92" i="11"/>
  <c r="J92" i="11" s="1"/>
  <c r="I17" i="14"/>
  <c r="J17" i="14" s="1"/>
  <c r="J10" i="11"/>
  <c r="N29" i="21"/>
  <c r="I29" i="21" s="1"/>
  <c r="J29" i="21" s="1"/>
  <c r="N124" i="21"/>
  <c r="N1045" i="21" s="1"/>
  <c r="N66" i="21"/>
  <c r="Q66" i="21"/>
  <c r="Q1030" i="21" s="1"/>
  <c r="N57" i="21"/>
  <c r="N41" i="21"/>
  <c r="I41" i="21" s="1"/>
  <c r="J41" i="21" s="1"/>
  <c r="N105" i="21"/>
  <c r="I105" i="21" s="1"/>
  <c r="J105" i="21" s="1"/>
  <c r="N1041" i="21"/>
  <c r="N130" i="17"/>
  <c r="I130" i="17" s="1"/>
  <c r="J130" i="17" s="1"/>
  <c r="J150" i="21"/>
  <c r="N69" i="21"/>
  <c r="N130" i="11"/>
  <c r="I130" i="11" s="1"/>
  <c r="J130" i="11" s="1"/>
  <c r="N34" i="21"/>
  <c r="J17" i="17"/>
  <c r="Q951" i="20"/>
  <c r="Q1000" i="20" s="1"/>
  <c r="N97" i="20"/>
  <c r="I97" i="20" s="1"/>
  <c r="J97" i="20" s="1"/>
  <c r="N541" i="20"/>
  <c r="I541" i="20" s="1"/>
  <c r="N923" i="20"/>
  <c r="I923" i="20" s="1"/>
  <c r="J923" i="20" s="1"/>
  <c r="I370" i="20"/>
  <c r="I722" i="20"/>
  <c r="N784" i="14"/>
  <c r="I784" i="14" s="1"/>
  <c r="J784" i="14" s="1"/>
  <c r="N372" i="17"/>
  <c r="I372" i="17" s="1"/>
  <c r="J372" i="17" s="1"/>
  <c r="I320" i="14"/>
  <c r="N945" i="17"/>
  <c r="I945" i="17" s="1"/>
  <c r="J945" i="17" s="1"/>
  <c r="N505" i="14"/>
  <c r="I505" i="14" s="1"/>
  <c r="J505" i="14" s="1"/>
  <c r="N371" i="17"/>
  <c r="I371" i="17" s="1"/>
  <c r="J371" i="17" s="1"/>
  <c r="J385" i="17"/>
  <c r="N884" i="17"/>
  <c r="I884" i="17" s="1"/>
  <c r="J884" i="17" s="1"/>
  <c r="J544" i="17"/>
  <c r="N885" i="17"/>
  <c r="I885" i="17" s="1"/>
  <c r="J885" i="17" s="1"/>
  <c r="J545" i="17"/>
  <c r="N862" i="14"/>
  <c r="I862" i="14" s="1"/>
  <c r="J862" i="14" s="1"/>
  <c r="J370" i="14"/>
  <c r="N670" i="17"/>
  <c r="I670" i="17" s="1"/>
  <c r="J670" i="17" s="1"/>
  <c r="N851" i="17"/>
  <c r="I851" i="17" s="1"/>
  <c r="J851" i="17" s="1"/>
  <c r="J397" i="17"/>
  <c r="N520" i="17"/>
  <c r="I520" i="17" s="1"/>
  <c r="J520" i="17" s="1"/>
  <c r="D87" i="19"/>
  <c r="D100" i="19"/>
  <c r="D105" i="19"/>
  <c r="D48" i="19"/>
  <c r="D64" i="19"/>
  <c r="D102" i="19"/>
  <c r="D81" i="19"/>
  <c r="D33" i="19"/>
  <c r="D19" i="19"/>
  <c r="D23" i="19"/>
  <c r="D18" i="19"/>
  <c r="D36" i="19"/>
  <c r="D95" i="19"/>
  <c r="D27" i="19"/>
  <c r="D80" i="19"/>
  <c r="D62" i="19"/>
  <c r="D12" i="19"/>
  <c r="D31" i="19"/>
  <c r="D85" i="19"/>
  <c r="D45" i="19"/>
  <c r="D22" i="19"/>
  <c r="D91" i="19"/>
  <c r="D58" i="19"/>
  <c r="D104" i="19"/>
  <c r="D70" i="19"/>
  <c r="D54" i="19"/>
  <c r="D67" i="19"/>
  <c r="D17" i="19"/>
  <c r="D31" i="12"/>
  <c r="H278" i="14"/>
  <c r="J278" i="14" s="1"/>
  <c r="J474" i="14"/>
  <c r="I191" i="20"/>
  <c r="J191" i="20" s="1"/>
  <c r="N113" i="20"/>
  <c r="I113" i="20" s="1"/>
  <c r="J113" i="20" s="1"/>
  <c r="N63" i="20"/>
  <c r="I63" i="20" s="1"/>
  <c r="J63" i="20" s="1"/>
  <c r="N829" i="20"/>
  <c r="I829" i="20"/>
  <c r="J829" i="20" s="1"/>
  <c r="J262" i="20"/>
  <c r="N592" i="20"/>
  <c r="I592" i="20" s="1"/>
  <c r="J592" i="20" s="1"/>
  <c r="N759" i="20"/>
  <c r="I759" i="20" s="1"/>
  <c r="J759" i="20" s="1"/>
  <c r="N145" i="20"/>
  <c r="I145" i="20" s="1"/>
  <c r="J145" i="20" s="1"/>
  <c r="N585" i="20"/>
  <c r="I585" i="20" s="1"/>
  <c r="J585" i="20" s="1"/>
  <c r="I494" i="20"/>
  <c r="J494" i="20" s="1"/>
  <c r="N98" i="20"/>
  <c r="I210" i="20"/>
  <c r="J210" i="20" s="1"/>
  <c r="J490" i="20"/>
  <c r="N717" i="20"/>
  <c r="I717" i="20" s="1"/>
  <c r="J717" i="20" s="1"/>
  <c r="N451" i="20"/>
  <c r="I451" i="20" s="1"/>
  <c r="J451" i="20" s="1"/>
  <c r="I792" i="19"/>
  <c r="D40" i="19"/>
  <c r="D61" i="19"/>
  <c r="D14" i="19"/>
  <c r="D60" i="19"/>
  <c r="D83" i="19"/>
  <c r="D89" i="19"/>
  <c r="D35" i="19"/>
  <c r="D24" i="19"/>
  <c r="I239" i="18"/>
  <c r="J239" i="18" s="1"/>
  <c r="H764" i="18"/>
  <c r="H711" i="18"/>
  <c r="J711" i="18" s="1"/>
  <c r="H198" i="18"/>
  <c r="J198" i="18" s="1"/>
  <c r="H284" i="18"/>
  <c r="J284" i="18" s="1"/>
  <c r="H358" i="18"/>
  <c r="J358" i="18" s="1"/>
  <c r="H181" i="18"/>
  <c r="J181" i="18" s="1"/>
  <c r="H588" i="18"/>
  <c r="H608" i="18"/>
  <c r="J608" i="18" s="1"/>
  <c r="H250" i="18"/>
  <c r="H378" i="18"/>
  <c r="J378" i="18" s="1"/>
  <c r="H905" i="18"/>
  <c r="J905" i="18" s="1"/>
  <c r="H929" i="18"/>
  <c r="Q929" i="18" s="1"/>
  <c r="Q993" i="18" s="1"/>
  <c r="H923" i="18"/>
  <c r="H417" i="18"/>
  <c r="H512" i="18"/>
  <c r="H919" i="18"/>
  <c r="J919" i="18" s="1"/>
  <c r="H262" i="18"/>
  <c r="H47" i="18"/>
  <c r="N47" i="18" s="1"/>
  <c r="I47" i="18" s="1"/>
  <c r="J47" i="18" s="1"/>
  <c r="H366" i="18"/>
  <c r="H291" i="18"/>
  <c r="J291" i="18" s="1"/>
  <c r="H540" i="18"/>
  <c r="H179" i="18"/>
  <c r="J179" i="18" s="1"/>
  <c r="H603" i="18"/>
  <c r="J603" i="18" s="1"/>
  <c r="H561" i="18"/>
  <c r="H218" i="18"/>
  <c r="J218" i="18" s="1"/>
  <c r="H788" i="18"/>
  <c r="J788" i="18" s="1"/>
  <c r="H716" i="18"/>
  <c r="J716" i="18" s="1"/>
  <c r="H749" i="18"/>
  <c r="N749" i="18" s="1"/>
  <c r="I749" i="18" s="1"/>
  <c r="H224" i="18"/>
  <c r="J224" i="18" s="1"/>
  <c r="H409" i="18"/>
  <c r="N409" i="18" s="1"/>
  <c r="H99" i="18"/>
  <c r="J99" i="18" s="1"/>
  <c r="H372" i="18"/>
  <c r="H199" i="18"/>
  <c r="J199" i="18" s="1"/>
  <c r="H678" i="18"/>
  <c r="H733" i="18"/>
  <c r="H152" i="18"/>
  <c r="J152" i="18" s="1"/>
  <c r="H888" i="18"/>
  <c r="J888" i="18" s="1"/>
  <c r="H232" i="18"/>
  <c r="N232" i="18" s="1"/>
  <c r="H398" i="18"/>
  <c r="J398" i="18" s="1"/>
  <c r="H826" i="18"/>
  <c r="H552" i="18"/>
  <c r="H569" i="18"/>
  <c r="N569" i="18" s="1"/>
  <c r="I569" i="18" s="1"/>
  <c r="J569" i="18" s="1"/>
  <c r="H203" i="18"/>
  <c r="N203" i="18" s="1"/>
  <c r="I203" i="18" s="1"/>
  <c r="J203" i="18" s="1"/>
  <c r="H706" i="18"/>
  <c r="J706" i="18" s="1"/>
  <c r="H301" i="18"/>
  <c r="N301" i="18" s="1"/>
  <c r="I301" i="18" s="1"/>
  <c r="H522" i="18"/>
  <c r="J522" i="18" s="1"/>
  <c r="H500" i="18"/>
  <c r="J500" i="18" s="1"/>
  <c r="H531" i="18"/>
  <c r="N531" i="18" s="1"/>
  <c r="I531" i="18" s="1"/>
  <c r="H659" i="18"/>
  <c r="J659" i="18" s="1"/>
  <c r="H323" i="18"/>
  <c r="H248" i="18"/>
  <c r="J248" i="18" s="1"/>
  <c r="H523" i="18"/>
  <c r="J523" i="18" s="1"/>
  <c r="H318" i="18"/>
  <c r="N318" i="18" s="1"/>
  <c r="N998" i="18" s="1"/>
  <c r="J998" i="18" s="1"/>
  <c r="H914" i="18"/>
  <c r="H499" i="18"/>
  <c r="H357" i="18"/>
  <c r="J357" i="18" s="1"/>
  <c r="H779" i="18"/>
  <c r="H727" i="18"/>
  <c r="J727" i="18" s="1"/>
  <c r="H781" i="18"/>
  <c r="J781" i="18" s="1"/>
  <c r="H502" i="18"/>
  <c r="N502" i="18" s="1"/>
  <c r="I502" i="18" s="1"/>
  <c r="H108" i="18"/>
  <c r="N108" i="18" s="1"/>
  <c r="I108" i="18" s="1"/>
  <c r="J108" i="18" s="1"/>
  <c r="H264" i="18"/>
  <c r="J264" i="18" s="1"/>
  <c r="H375" i="18"/>
  <c r="N375" i="18" s="1"/>
  <c r="H762" i="18"/>
  <c r="N762" i="18" s="1"/>
  <c r="I762" i="18" s="1"/>
  <c r="J762" i="18" s="1"/>
  <c r="H754" i="18"/>
  <c r="N754" i="18" s="1"/>
  <c r="I754" i="18" s="1"/>
  <c r="J754" i="18" s="1"/>
  <c r="H136" i="18"/>
  <c r="J136" i="18" s="1"/>
  <c r="H721" i="18"/>
  <c r="J721" i="18" s="1"/>
  <c r="H654" i="18"/>
  <c r="N654" i="18" s="1"/>
  <c r="I654" i="18" s="1"/>
  <c r="J654" i="18" s="1"/>
  <c r="H623" i="18"/>
  <c r="N623" i="18" s="1"/>
  <c r="I623" i="18" s="1"/>
  <c r="J623" i="18" s="1"/>
  <c r="H657" i="18"/>
  <c r="J657" i="18" s="1"/>
  <c r="H851" i="18"/>
  <c r="N851" i="18" s="1"/>
  <c r="I851" i="18" s="1"/>
  <c r="J851" i="18" s="1"/>
  <c r="H712" i="18"/>
  <c r="H863" i="18"/>
  <c r="J863" i="18" s="1"/>
  <c r="H429" i="18"/>
  <c r="J429" i="18" s="1"/>
  <c r="H710" i="18"/>
  <c r="Q710" i="18" s="1"/>
  <c r="Q988" i="18" s="1"/>
  <c r="H362" i="18"/>
  <c r="J362" i="18" s="1"/>
  <c r="H247" i="18"/>
  <c r="J247" i="18" s="1"/>
  <c r="H921" i="18"/>
  <c r="H379" i="18"/>
  <c r="N379" i="18" s="1"/>
  <c r="H605" i="18"/>
  <c r="J605" i="18" s="1"/>
  <c r="H839" i="18"/>
  <c r="J839" i="18" s="1"/>
  <c r="H438" i="18"/>
  <c r="H800" i="18"/>
  <c r="J800" i="18" s="1"/>
  <c r="H12" i="18"/>
  <c r="J12" i="18" s="1"/>
  <c r="H938" i="18"/>
  <c r="J938" i="18" s="1"/>
  <c r="H837" i="18"/>
  <c r="J837" i="18" s="1"/>
  <c r="H303" i="18"/>
  <c r="J303" i="18" s="1"/>
  <c r="H729" i="18"/>
  <c r="N729" i="18" s="1"/>
  <c r="I729" i="18" s="1"/>
  <c r="J729" i="18" s="1"/>
  <c r="H709" i="18"/>
  <c r="N709" i="18" s="1"/>
  <c r="I709" i="18" s="1"/>
  <c r="J709" i="18" s="1"/>
  <c r="H757" i="18"/>
  <c r="J757" i="18" s="1"/>
  <c r="H404" i="18"/>
  <c r="J404" i="18" s="1"/>
  <c r="H836" i="18"/>
  <c r="N836" i="18" s="1"/>
  <c r="I836" i="18" s="1"/>
  <c r="J836" i="18" s="1"/>
  <c r="H664" i="18"/>
  <c r="H57" i="18"/>
  <c r="N57" i="18" s="1"/>
  <c r="I57" i="18" s="1"/>
  <c r="J57" i="18" s="1"/>
  <c r="H40" i="18"/>
  <c r="N40" i="18" s="1"/>
  <c r="I40" i="18" s="1"/>
  <c r="J40" i="18" s="1"/>
  <c r="H614" i="18"/>
  <c r="J614" i="18" s="1"/>
  <c r="H459" i="18"/>
  <c r="N459" i="18" s="1"/>
  <c r="I459" i="18" s="1"/>
  <c r="J459" i="18" s="1"/>
  <c r="H306" i="18"/>
  <c r="H311" i="18"/>
  <c r="H22" i="18"/>
  <c r="N22" i="18" s="1"/>
  <c r="I22" i="18" s="1"/>
  <c r="J22" i="18" s="1"/>
  <c r="H541" i="18"/>
  <c r="N541" i="18" s="1"/>
  <c r="I541" i="18" s="1"/>
  <c r="H161" i="18"/>
  <c r="J161" i="18" s="1"/>
  <c r="H840" i="18"/>
  <c r="J840" i="18" s="1"/>
  <c r="H611" i="18"/>
  <c r="J611" i="18" s="1"/>
  <c r="H293" i="18"/>
  <c r="H79" i="18"/>
  <c r="J79" i="18" s="1"/>
  <c r="H690" i="18"/>
  <c r="H132" i="18"/>
  <c r="H397" i="18"/>
  <c r="N397" i="18" s="1"/>
  <c r="I397" i="18" s="1"/>
  <c r="J397" i="18" s="1"/>
  <c r="H118" i="18"/>
  <c r="J118" i="18" s="1"/>
  <c r="H856" i="18"/>
  <c r="J856" i="18" s="1"/>
  <c r="H574" i="18"/>
  <c r="N574" i="18" s="1"/>
  <c r="I574" i="18" s="1"/>
  <c r="H485" i="18"/>
  <c r="H388" i="18"/>
  <c r="J388" i="18" s="1"/>
  <c r="H242" i="18"/>
  <c r="J242" i="18" s="1"/>
  <c r="H685" i="18"/>
  <c r="J685" i="18" s="1"/>
  <c r="H741" i="18"/>
  <c r="J741" i="18" s="1"/>
  <c r="H562" i="18"/>
  <c r="N562" i="18" s="1"/>
  <c r="I562" i="18" s="1"/>
  <c r="J562" i="18" s="1"/>
  <c r="H504" i="18"/>
  <c r="H38" i="18"/>
  <c r="J38" i="18" s="1"/>
  <c r="H48" i="18"/>
  <c r="J48" i="18" s="1"/>
  <c r="H62" i="18"/>
  <c r="H931" i="18"/>
  <c r="N931" i="18" s="1"/>
  <c r="I931" i="18" s="1"/>
  <c r="H95" i="18"/>
  <c r="J95" i="18" s="1"/>
  <c r="H642" i="18"/>
  <c r="N642" i="18" s="1"/>
  <c r="I642" i="18" s="1"/>
  <c r="H295" i="18"/>
  <c r="N295" i="18" s="1"/>
  <c r="H133" i="18"/>
  <c r="J133" i="18" s="1"/>
  <c r="H420" i="18"/>
  <c r="J420" i="18" s="1"/>
  <c r="H945" i="18"/>
  <c r="H100" i="18"/>
  <c r="J100" i="18"/>
  <c r="H482" i="18"/>
  <c r="H30" i="18"/>
  <c r="J30" i="18" s="1"/>
  <c r="H949" i="18"/>
  <c r="N949" i="18" s="1"/>
  <c r="I949" i="18" s="1"/>
  <c r="J949" i="18" s="1"/>
  <c r="H286" i="18"/>
  <c r="J286" i="18" s="1"/>
  <c r="H730" i="18"/>
  <c r="H787" i="18"/>
  <c r="N787" i="18" s="1"/>
  <c r="H202" i="18"/>
  <c r="N202" i="18" s="1"/>
  <c r="I202" i="18" s="1"/>
  <c r="J202" i="18" s="1"/>
  <c r="H946" i="18"/>
  <c r="J946" i="18" s="1"/>
  <c r="H747" i="18"/>
  <c r="J747" i="18" s="1"/>
  <c r="H342" i="18"/>
  <c r="H566" i="18"/>
  <c r="H35" i="18"/>
  <c r="J35" i="18" s="1"/>
  <c r="H579" i="18"/>
  <c r="J579" i="18" s="1"/>
  <c r="H624" i="18"/>
  <c r="J624" i="18" s="1"/>
  <c r="H858" i="18"/>
  <c r="J858" i="18" s="1"/>
  <c r="H178" i="18"/>
  <c r="H149" i="18"/>
  <c r="J149" i="18" s="1"/>
  <c r="H893" i="18"/>
  <c r="J893" i="18" s="1"/>
  <c r="H798" i="18"/>
  <c r="J798" i="18" s="1"/>
  <c r="H128" i="18"/>
  <c r="J128" i="18" s="1"/>
  <c r="H84" i="18"/>
  <c r="H489" i="18"/>
  <c r="H806" i="18"/>
  <c r="H865" i="18"/>
  <c r="H447" i="18"/>
  <c r="H76" i="18"/>
  <c r="N76" i="18" s="1"/>
  <c r="I76" i="18" s="1"/>
  <c r="H767" i="18"/>
  <c r="H305" i="18"/>
  <c r="J305" i="18" s="1"/>
  <c r="H672" i="18"/>
  <c r="H160" i="18"/>
  <c r="J160" i="18" s="1"/>
  <c r="H261" i="18"/>
  <c r="J261" i="18" s="1"/>
  <c r="H868" i="18"/>
  <c r="J868" i="18" s="1"/>
  <c r="H756" i="18"/>
  <c r="N756" i="18" s="1"/>
  <c r="I756" i="18" s="1"/>
  <c r="H229" i="18"/>
  <c r="H151" i="18"/>
  <c r="N151" i="18"/>
  <c r="H195" i="18"/>
  <c r="J195" i="18" s="1"/>
  <c r="H165" i="18"/>
  <c r="N165" i="18" s="1"/>
  <c r="I165" i="18" s="1"/>
  <c r="J165" i="18" s="1"/>
  <c r="H17" i="18"/>
  <c r="N17" i="18" s="1"/>
  <c r="I17" i="18" s="1"/>
  <c r="H243" i="18"/>
  <c r="N243" i="18" s="1"/>
  <c r="I243" i="18" s="1"/>
  <c r="J243" i="18" s="1"/>
  <c r="H470" i="18"/>
  <c r="J470" i="18" s="1"/>
  <c r="H792" i="18"/>
  <c r="H885" i="18"/>
  <c r="H296" i="18"/>
  <c r="N296" i="18" s="1"/>
  <c r="H166" i="18"/>
  <c r="N166" i="18" s="1"/>
  <c r="I166" i="18" s="1"/>
  <c r="H190" i="18"/>
  <c r="J190" i="18" s="1"/>
  <c r="H354" i="18"/>
  <c r="J354" i="18" s="1"/>
  <c r="H940" i="18"/>
  <c r="N940" i="18" s="1"/>
  <c r="I940" i="18" s="1"/>
  <c r="J940" i="18" s="1"/>
  <c r="H85" i="18"/>
  <c r="J85" i="18" s="1"/>
  <c r="H621" i="18"/>
  <c r="N621" i="18" s="1"/>
  <c r="I621" i="18" s="1"/>
  <c r="J621" i="18" s="1"/>
  <c r="H249" i="18"/>
  <c r="H432" i="18"/>
  <c r="J432" i="18" s="1"/>
  <c r="H451" i="18"/>
  <c r="N451" i="18" s="1"/>
  <c r="I451" i="18" s="1"/>
  <c r="J451" i="18" s="1"/>
  <c r="H425" i="18"/>
  <c r="N425" i="18" s="1"/>
  <c r="I425" i="18" s="1"/>
  <c r="J425" i="18" s="1"/>
  <c r="H532" i="18"/>
  <c r="J532" i="18"/>
  <c r="H620" i="18"/>
  <c r="J620" i="18" s="1"/>
  <c r="H894" i="18"/>
  <c r="J894" i="18" s="1"/>
  <c r="H526" i="18"/>
  <c r="J526" i="18" s="1"/>
  <c r="H682" i="18"/>
  <c r="H443" i="18"/>
  <c r="N443" i="18" s="1"/>
  <c r="I443" i="18" s="1"/>
  <c r="H282" i="18"/>
  <c r="J282" i="18" s="1"/>
  <c r="H758" i="18"/>
  <c r="N758" i="18" s="1"/>
  <c r="I758" i="18" s="1"/>
  <c r="J758" i="18" s="1"/>
  <c r="H396" i="18"/>
  <c r="J396" i="18" s="1"/>
  <c r="H550" i="18"/>
  <c r="H731" i="18"/>
  <c r="H411" i="18"/>
  <c r="J411" i="18" s="1"/>
  <c r="H341" i="18"/>
  <c r="H349" i="18"/>
  <c r="N349" i="18" s="1"/>
  <c r="I349" i="18" s="1"/>
  <c r="J349" i="18" s="1"/>
  <c r="H444" i="18"/>
  <c r="N444" i="18" s="1"/>
  <c r="I444" i="18" s="1"/>
  <c r="H211" i="18"/>
  <c r="H480" i="18"/>
  <c r="N480" i="18" s="1"/>
  <c r="I480" i="18" s="1"/>
  <c r="J480" i="18" s="1"/>
  <c r="H330" i="18"/>
  <c r="N330" i="18" s="1"/>
  <c r="I330" i="18" s="1"/>
  <c r="J330" i="18" s="1"/>
  <c r="H464" i="18"/>
  <c r="J464" i="18" s="1"/>
  <c r="H592" i="18"/>
  <c r="H765" i="18"/>
  <c r="J765" i="18" s="1"/>
  <c r="H563" i="18"/>
  <c r="J563" i="18" s="1"/>
  <c r="H50" i="18"/>
  <c r="H390" i="18"/>
  <c r="J390" i="18" s="1"/>
  <c r="H72" i="18"/>
  <c r="N72" i="18" s="1"/>
  <c r="H158" i="18"/>
  <c r="J158" i="18" s="1"/>
  <c r="H751" i="18"/>
  <c r="H681" i="18"/>
  <c r="J681" i="18" s="1"/>
  <c r="H272" i="18"/>
  <c r="J272" i="18" s="1"/>
  <c r="H838" i="18"/>
  <c r="J838" i="18" s="1"/>
  <c r="H655" i="18"/>
  <c r="H854" i="18"/>
  <c r="J854" i="18" s="1"/>
  <c r="H28" i="18"/>
  <c r="J28" i="18" s="1"/>
  <c r="H405" i="18"/>
  <c r="J405" i="18" s="1"/>
  <c r="H450" i="18"/>
  <c r="J450" i="18" s="1"/>
  <c r="H277" i="18"/>
  <c r="J277" i="18" s="1"/>
  <c r="H23" i="18"/>
  <c r="N23" i="18" s="1"/>
  <c r="H194" i="18"/>
  <c r="H934" i="18"/>
  <c r="J934" i="18" s="1"/>
  <c r="H517" i="18"/>
  <c r="J517" i="18" s="1"/>
  <c r="H845" i="18"/>
  <c r="J845" i="18" s="1"/>
  <c r="H853" i="18"/>
  <c r="H770" i="18"/>
  <c r="N770" i="18" s="1"/>
  <c r="I770" i="18" s="1"/>
  <c r="J770" i="18" s="1"/>
  <c r="H93" i="18"/>
  <c r="H346" i="18"/>
  <c r="N346" i="18" s="1"/>
  <c r="H833" i="18"/>
  <c r="N833" i="18" s="1"/>
  <c r="I833" i="18" s="1"/>
  <c r="J833" i="18" s="1"/>
  <c r="H117" i="18"/>
  <c r="H456" i="18"/>
  <c r="J456" i="18" s="1"/>
  <c r="H634" i="18"/>
  <c r="H619" i="18"/>
  <c r="J619" i="18" s="1"/>
  <c r="H768" i="18"/>
  <c r="N768" i="18" s="1"/>
  <c r="I768" i="18" s="1"/>
  <c r="J768" i="18" s="1"/>
  <c r="H394" i="18"/>
  <c r="J394" i="18" s="1"/>
  <c r="H864" i="18"/>
  <c r="H736" i="18"/>
  <c r="H867" i="18"/>
  <c r="N867" i="18" s="1"/>
  <c r="I867" i="18" s="1"/>
  <c r="J867" i="18" s="1"/>
  <c r="H498" i="18"/>
  <c r="N498" i="18" s="1"/>
  <c r="I498" i="18" s="1"/>
  <c r="J498" i="18" s="1"/>
  <c r="H273" i="18"/>
  <c r="J273" i="18" s="1"/>
  <c r="H947" i="18"/>
  <c r="H119" i="18"/>
  <c r="J119" i="18" s="1"/>
  <c r="H115" i="18"/>
  <c r="J115" i="18" s="1"/>
  <c r="H818" i="18"/>
  <c r="J818" i="18" s="1"/>
  <c r="H875" i="18"/>
  <c r="N875" i="18" s="1"/>
  <c r="H820" i="18"/>
  <c r="J820" i="18"/>
  <c r="H65" i="18"/>
  <c r="H852" i="18"/>
  <c r="J852" i="18" s="1"/>
  <c r="H878" i="18"/>
  <c r="J878" i="18" s="1"/>
  <c r="H54" i="18"/>
  <c r="J54" i="18" s="1"/>
  <c r="H73" i="18"/>
  <c r="H560" i="18"/>
  <c r="N560" i="18" s="1"/>
  <c r="I560" i="18" s="1"/>
  <c r="J560" i="18" s="1"/>
  <c r="H602" i="18"/>
  <c r="H814" i="18"/>
  <c r="J814" i="18" s="1"/>
  <c r="H917" i="18"/>
  <c r="J917" i="18" s="1"/>
  <c r="H481" i="18"/>
  <c r="N481" i="18" s="1"/>
  <c r="I481" i="18" s="1"/>
  <c r="J481" i="18" s="1"/>
  <c r="H266" i="18"/>
  <c r="J266" i="18" s="1"/>
  <c r="H694" i="18"/>
  <c r="H120" i="18"/>
  <c r="J120" i="18" s="1"/>
  <c r="H590" i="18"/>
  <c r="H421" i="18"/>
  <c r="J421" i="18" s="1"/>
  <c r="H780" i="18"/>
  <c r="J780" i="18" s="1"/>
  <c r="H41" i="18"/>
  <c r="H732" i="18"/>
  <c r="H813" i="18"/>
  <c r="N813" i="18" s="1"/>
  <c r="I813" i="18" s="1"/>
  <c r="J813" i="18" s="1"/>
  <c r="H874" i="18"/>
  <c r="J874" i="18" s="1"/>
  <c r="H468" i="18"/>
  <c r="J468" i="18" s="1"/>
  <c r="H9" i="18"/>
  <c r="J9" i="18" s="1"/>
  <c r="H14" i="18"/>
  <c r="J14" i="18" s="1"/>
  <c r="H368" i="18"/>
  <c r="N368" i="18" s="1"/>
  <c r="I368" i="18" s="1"/>
  <c r="J368" i="18" s="1"/>
  <c r="H298" i="18"/>
  <c r="H673" i="18"/>
  <c r="J673" i="18" s="1"/>
  <c r="H445" i="18"/>
  <c r="N445" i="18" s="1"/>
  <c r="I445" i="18" s="1"/>
  <c r="J445" i="18" s="1"/>
  <c r="H828" i="18"/>
  <c r="J828" i="18" s="1"/>
  <c r="H759" i="18"/>
  <c r="H662" i="18"/>
  <c r="N662" i="18" s="1"/>
  <c r="I662" i="18" s="1"/>
  <c r="H226" i="18"/>
  <c r="J226" i="18" s="1"/>
  <c r="H116" i="18"/>
  <c r="N116" i="18" s="1"/>
  <c r="I116" i="18" s="1"/>
  <c r="J116" i="18" s="1"/>
  <c r="H556" i="18"/>
  <c r="J556" i="18" s="1"/>
  <c r="H416" i="18"/>
  <c r="J416" i="18" s="1"/>
  <c r="H577" i="18"/>
  <c r="J577" i="18" s="1"/>
  <c r="H817" i="18"/>
  <c r="H695" i="18"/>
  <c r="H688" i="18"/>
  <c r="J688" i="18" s="1"/>
  <c r="H167" i="18"/>
  <c r="J167" i="18" s="1"/>
  <c r="H352" i="18"/>
  <c r="J352" i="18" s="1"/>
  <c r="H728" i="18"/>
  <c r="H13" i="18"/>
  <c r="J13" i="18" s="1"/>
  <c r="H618" i="18"/>
  <c r="J618" i="18" s="1"/>
  <c r="H638" i="18"/>
  <c r="J638" i="18" s="1"/>
  <c r="H877" i="18"/>
  <c r="N877" i="18" s="1"/>
  <c r="I877" i="18" s="1"/>
  <c r="H467" i="18"/>
  <c r="N467" i="18" s="1"/>
  <c r="I467" i="18" s="1"/>
  <c r="H830" i="18"/>
  <c r="J830" i="18" s="1"/>
  <c r="H90" i="18"/>
  <c r="J90" i="18" s="1"/>
  <c r="H479" i="18"/>
  <c r="J479" i="18" s="1"/>
  <c r="H505" i="18"/>
  <c r="H107" i="18"/>
  <c r="N107" i="18" s="1"/>
  <c r="I107" i="18" s="1"/>
  <c r="J107" i="18" s="1"/>
  <c r="H815" i="18"/>
  <c r="N815" i="18" s="1"/>
  <c r="I815" i="18" s="1"/>
  <c r="J815" i="18" s="1"/>
  <c r="H205" i="18"/>
  <c r="N205" i="18" s="1"/>
  <c r="I205" i="18" s="1"/>
  <c r="J205" i="18" s="1"/>
  <c r="H922" i="18"/>
  <c r="N922" i="18" s="1"/>
  <c r="I922" i="18" s="1"/>
  <c r="J922" i="18" s="1"/>
  <c r="H274" i="18"/>
  <c r="N274" i="18" s="1"/>
  <c r="H10" i="18"/>
  <c r="J10" i="18" s="1"/>
  <c r="H920" i="18"/>
  <c r="J920" i="18" s="1"/>
  <c r="H259" i="18"/>
  <c r="H722" i="18"/>
  <c r="N722" i="18" s="1"/>
  <c r="I722" i="18" s="1"/>
  <c r="J722" i="18" s="1"/>
  <c r="H862" i="18"/>
  <c r="N862" i="18" s="1"/>
  <c r="I862" i="18" s="1"/>
  <c r="J862" i="18" s="1"/>
  <c r="H331" i="18"/>
  <c r="J331" i="18" s="1"/>
  <c r="H598" i="18"/>
  <c r="J598" i="18" s="1"/>
  <c r="H578" i="18"/>
  <c r="H225" i="18"/>
  <c r="H809" i="18"/>
  <c r="N809" i="18" s="1"/>
  <c r="I809" i="18" s="1"/>
  <c r="J809" i="18" s="1"/>
  <c r="H267" i="18"/>
  <c r="J267" i="18" s="1"/>
  <c r="H227" i="18"/>
  <c r="N227" i="18" s="1"/>
  <c r="I227" i="18" s="1"/>
  <c r="J227" i="18" s="1"/>
  <c r="H268" i="18"/>
  <c r="J268" i="18" s="1"/>
  <c r="H56" i="18"/>
  <c r="J56" i="18" s="1"/>
  <c r="H215" i="18"/>
  <c r="N215" i="18" s="1"/>
  <c r="I215" i="18" s="1"/>
  <c r="H403" i="18"/>
  <c r="J403" i="18" s="1"/>
  <c r="H44" i="18"/>
  <c r="N44" i="18" s="1"/>
  <c r="I44" i="18" s="1"/>
  <c r="H658" i="18"/>
  <c r="H844" i="18"/>
  <c r="N844" i="18" s="1"/>
  <c r="I844" i="18" s="1"/>
  <c r="H719" i="18"/>
  <c r="H594" i="18"/>
  <c r="H373" i="18"/>
  <c r="J373" i="18" s="1"/>
  <c r="H616" i="18"/>
  <c r="H220" i="18"/>
  <c r="J220" i="18" s="1"/>
  <c r="H19" i="18"/>
  <c r="J19" i="18" s="1"/>
  <c r="H177" i="18"/>
  <c r="N177" i="18" s="1"/>
  <c r="I177" i="18" s="1"/>
  <c r="J177" i="18" s="1"/>
  <c r="H382" i="18"/>
  <c r="H82" i="18"/>
  <c r="J82" i="18" s="1"/>
  <c r="H907" i="18"/>
  <c r="J907" i="18" s="1"/>
  <c r="H322" i="18"/>
  <c r="J322" i="18" s="1"/>
  <c r="H168" i="18"/>
  <c r="J168" i="18" s="1"/>
  <c r="H131" i="18"/>
  <c r="J131" i="18" s="1"/>
  <c r="H613" i="18"/>
  <c r="N613" i="18" s="1"/>
  <c r="I613" i="18" s="1"/>
  <c r="J613" i="18" s="1"/>
  <c r="H898" i="18"/>
  <c r="H320" i="18"/>
  <c r="N320" i="18" s="1"/>
  <c r="I320" i="18" s="1"/>
  <c r="H656" i="18"/>
  <c r="H343" i="18"/>
  <c r="J343" i="18" s="1"/>
  <c r="H327" i="18"/>
  <c r="H652" i="18"/>
  <c r="J652" i="18" s="1"/>
  <c r="H172" i="18"/>
  <c r="N172" i="18" s="1"/>
  <c r="H908" i="18"/>
  <c r="J908" i="18" s="1"/>
  <c r="H915" i="18"/>
  <c r="J915" i="18" s="1"/>
  <c r="H510" i="18"/>
  <c r="H641" i="18"/>
  <c r="J641" i="18" s="1"/>
  <c r="H630" i="18"/>
  <c r="H683" i="18"/>
  <c r="J683" i="18" s="1"/>
  <c r="H639" i="18"/>
  <c r="J639" i="18" s="1"/>
  <c r="H460" i="18"/>
  <c r="J460" i="18" s="1"/>
  <c r="H911" i="18"/>
  <c r="J911" i="18" s="1"/>
  <c r="H412" i="18"/>
  <c r="J412" i="18" s="1"/>
  <c r="H207" i="18"/>
  <c r="J207" i="18" s="1"/>
  <c r="H257" i="18"/>
  <c r="J257" i="18" s="1"/>
  <c r="H123" i="18"/>
  <c r="N123" i="18" s="1"/>
  <c r="I123" i="18" s="1"/>
  <c r="H135" i="18"/>
  <c r="J135" i="18" s="1"/>
  <c r="H748" i="18"/>
  <c r="H855" i="18"/>
  <c r="H743" i="18"/>
  <c r="J743" i="18" s="1"/>
  <c r="H832" i="18"/>
  <c r="J832" i="18" s="1"/>
  <c r="H127" i="18"/>
  <c r="J127" i="18" s="1"/>
  <c r="H660" i="18"/>
  <c r="N660" i="18" s="1"/>
  <c r="I660" i="18" s="1"/>
  <c r="J660" i="18" s="1"/>
  <c r="H402" i="18"/>
  <c r="J402" i="18" s="1"/>
  <c r="H426" i="18"/>
  <c r="N426" i="18" s="1"/>
  <c r="I426" i="18" s="1"/>
  <c r="J426" i="18" s="1"/>
  <c r="H109" i="18"/>
  <c r="N109" i="18" s="1"/>
  <c r="I109" i="18" s="1"/>
  <c r="J109" i="18" s="1"/>
  <c r="H627" i="18"/>
  <c r="N627" i="18" s="1"/>
  <c r="I627" i="18" s="1"/>
  <c r="J627" i="18" s="1"/>
  <c r="H850" i="18"/>
  <c r="J850" i="18" s="1"/>
  <c r="H599" i="18"/>
  <c r="J599" i="18" s="1"/>
  <c r="H782" i="18"/>
  <c r="H20" i="18"/>
  <c r="H360" i="18"/>
  <c r="H150" i="18"/>
  <c r="H8" i="18"/>
  <c r="J8" i="18" s="1"/>
  <c r="H913" i="18"/>
  <c r="J913" i="18" s="1"/>
  <c r="H488" i="18"/>
  <c r="H903" i="18"/>
  <c r="N903" i="18" s="1"/>
  <c r="I903" i="18" s="1"/>
  <c r="J903" i="18" s="1"/>
  <c r="H104" i="18"/>
  <c r="N104" i="18" s="1"/>
  <c r="H784" i="18"/>
  <c r="N784" i="18" s="1"/>
  <c r="I784" i="18" s="1"/>
  <c r="J784" i="18" s="1"/>
  <c r="H827" i="18"/>
  <c r="J827" i="18" s="1"/>
  <c r="H137" i="18"/>
  <c r="N137" i="18" s="1"/>
  <c r="H707" i="18"/>
  <c r="H453" i="18"/>
  <c r="J453" i="18" s="1"/>
  <c r="H713" i="18"/>
  <c r="N713" i="18" s="1"/>
  <c r="I713" i="18" s="1"/>
  <c r="H859" i="18"/>
  <c r="N859" i="18" s="1"/>
  <c r="I859" i="18" s="1"/>
  <c r="J859" i="18" s="1"/>
  <c r="H139" i="18"/>
  <c r="N139" i="18" s="1"/>
  <c r="I139" i="18" s="1"/>
  <c r="J139" i="18" s="1"/>
  <c r="H631" i="18"/>
  <c r="H256" i="18"/>
  <c r="J256" i="18" s="1"/>
  <c r="H557" i="18"/>
  <c r="J557" i="18" s="1"/>
  <c r="H191" i="18"/>
  <c r="N191" i="18" s="1"/>
  <c r="H241" i="18"/>
  <c r="J241" i="18" s="1"/>
  <c r="H183" i="18"/>
  <c r="H287" i="18"/>
  <c r="J287" i="18" s="1"/>
  <c r="H734" i="18"/>
  <c r="J734" i="18" s="1"/>
  <c r="H930" i="18"/>
  <c r="H171" i="18"/>
  <c r="N171" i="18" s="1"/>
  <c r="I171" i="18" s="1"/>
  <c r="J171" i="18" s="1"/>
  <c r="H807" i="18"/>
  <c r="N807" i="18" s="1"/>
  <c r="I807" i="18" s="1"/>
  <c r="J807" i="18" s="1"/>
  <c r="H11" i="18"/>
  <c r="J11" i="18" s="1"/>
  <c r="H32" i="18"/>
  <c r="J32" i="18" s="1"/>
  <c r="H345" i="18"/>
  <c r="N345" i="18" s="1"/>
  <c r="I345" i="18" s="1"/>
  <c r="H653" i="18"/>
  <c r="N653" i="18" s="1"/>
  <c r="I653" i="18" s="1"/>
  <c r="H677" i="18"/>
  <c r="N677" i="18" s="1"/>
  <c r="I677" i="18" s="1"/>
  <c r="J677" i="18" s="1"/>
  <c r="H503" i="18"/>
  <c r="H157" i="18"/>
  <c r="H164" i="18"/>
  <c r="N164" i="18" s="1"/>
  <c r="I164" i="18" s="1"/>
  <c r="H51" i="18"/>
  <c r="H201" i="18"/>
  <c r="H891" i="18"/>
  <c r="N891" i="18" s="1"/>
  <c r="I891" i="18" s="1"/>
  <c r="J891" i="18" s="1"/>
  <c r="H494" i="18"/>
  <c r="N494" i="18" s="1"/>
  <c r="H900" i="18"/>
  <c r="J900" i="18" s="1"/>
  <c r="H520" i="18"/>
  <c r="H738" i="18"/>
  <c r="N738" i="18" s="1"/>
  <c r="I738" i="18" s="1"/>
  <c r="J738" i="18" s="1"/>
  <c r="H180" i="18"/>
  <c r="H184" i="18"/>
  <c r="J184" i="18" s="1"/>
  <c r="H437" i="18"/>
  <c r="J437" i="18" s="1"/>
  <c r="H644" i="18"/>
  <c r="H693" i="18"/>
  <c r="J693" i="18" s="1"/>
  <c r="H42" i="18"/>
  <c r="H381" i="18"/>
  <c r="H536" i="18"/>
  <c r="N536" i="18"/>
  <c r="I536" i="18" s="1"/>
  <c r="H77" i="18"/>
  <c r="J77" i="18" s="1"/>
  <c r="H892" i="18"/>
  <c r="J892" i="18" s="1"/>
  <c r="H600" i="18"/>
  <c r="J600" i="18" s="1"/>
  <c r="H110" i="18"/>
  <c r="J110" i="18" s="1"/>
  <c r="H724" i="18"/>
  <c r="H873" i="18"/>
  <c r="J873" i="18" s="1"/>
  <c r="H233" i="18"/>
  <c r="J233" i="18" s="1"/>
  <c r="H124" i="18"/>
  <c r="H228" i="18"/>
  <c r="J228" i="18" s="1"/>
  <c r="H36" i="18"/>
  <c r="J36" i="18" s="1"/>
  <c r="H810" i="18"/>
  <c r="J810" i="18" s="1"/>
  <c r="H335" i="18"/>
  <c r="J335" i="18" s="1"/>
  <c r="H143" i="18"/>
  <c r="J143" i="18" s="1"/>
  <c r="H455" i="18"/>
  <c r="J455" i="18" s="1"/>
  <c r="H312" i="18"/>
  <c r="J312" i="18" s="1"/>
  <c r="H141" i="18"/>
  <c r="J141" i="18" s="1"/>
  <c r="H162" i="18"/>
  <c r="N162" i="18" s="1"/>
  <c r="I162" i="18" s="1"/>
  <c r="J162" i="18" s="1"/>
  <c r="H483" i="18"/>
  <c r="N483" i="18" s="1"/>
  <c r="I483" i="18" s="1"/>
  <c r="J483" i="18" s="1"/>
  <c r="H472" i="18"/>
  <c r="J472" i="18" s="1"/>
  <c r="H676" i="18"/>
  <c r="J676" i="18" s="1"/>
  <c r="H43" i="18"/>
  <c r="N43" i="18" s="1"/>
  <c r="H872" i="18"/>
  <c r="H60" i="18"/>
  <c r="J60" i="18" s="1"/>
  <c r="H334" i="18"/>
  <c r="J334" i="18" s="1"/>
  <c r="H281" i="18"/>
  <c r="J281" i="18" s="1"/>
  <c r="H785" i="18"/>
  <c r="J785" i="18" s="1"/>
  <c r="H825" i="18"/>
  <c r="J825" i="18" s="1"/>
  <c r="H927" i="18"/>
  <c r="J927" i="18" s="1"/>
  <c r="H434" i="18"/>
  <c r="J434" i="18" s="1"/>
  <c r="H689" i="18"/>
  <c r="H584" i="18"/>
  <c r="J584" i="18" s="1"/>
  <c r="H70" i="18"/>
  <c r="J70" i="18" s="1"/>
  <c r="H299" i="18"/>
  <c r="H34" i="18"/>
  <c r="N34" i="18" s="1"/>
  <c r="I34" i="18" s="1"/>
  <c r="J34" i="18" s="1"/>
  <c r="H645" i="18"/>
  <c r="J645" i="18" s="1"/>
  <c r="H424" i="18"/>
  <c r="J424" i="18" s="1"/>
  <c r="H83" i="18"/>
  <c r="H546" i="18"/>
  <c r="N546" i="18" s="1"/>
  <c r="I546" i="18" s="1"/>
  <c r="H371" i="18"/>
  <c r="H217" i="18"/>
  <c r="J217" i="18" s="1"/>
  <c r="H718" i="18"/>
  <c r="J718" i="18" s="1"/>
  <c r="H637" i="18"/>
  <c r="J637" i="18" s="1"/>
  <c r="H173" i="18"/>
  <c r="J173" i="18" s="1"/>
  <c r="H68" i="18"/>
  <c r="N68" i="18" s="1"/>
  <c r="H393" i="18"/>
  <c r="H231" i="18"/>
  <c r="J231" i="18" s="1"/>
  <c r="H415" i="18"/>
  <c r="J415" i="18" s="1"/>
  <c r="H216" i="18"/>
  <c r="J216" i="18" s="1"/>
  <c r="H511" i="18"/>
  <c r="J511" i="18" s="1"/>
  <c r="H448" i="18"/>
  <c r="J448" i="18" s="1"/>
  <c r="H285" i="18"/>
  <c r="J285" i="18" s="1"/>
  <c r="H886" i="18"/>
  <c r="N886" i="18" s="1"/>
  <c r="H775" i="18"/>
  <c r="N775" i="18" s="1"/>
  <c r="I775" i="18" s="1"/>
  <c r="H628" i="18"/>
  <c r="J628" i="18" s="1"/>
  <c r="H742" i="18"/>
  <c r="J742" i="18" s="1"/>
  <c r="H601" i="18"/>
  <c r="J601" i="18" s="1"/>
  <c r="H223" i="18"/>
  <c r="N223" i="18" s="1"/>
  <c r="H221" i="18"/>
  <c r="N221" i="18" s="1"/>
  <c r="I221" i="18" s="1"/>
  <c r="J221" i="18" s="1"/>
  <c r="H539" i="18"/>
  <c r="J539" i="18" s="1"/>
  <c r="H67" i="18"/>
  <c r="J67" i="18" s="1"/>
  <c r="H699" i="18"/>
  <c r="H772" i="18"/>
  <c r="H939" i="18"/>
  <c r="J939" i="18" s="1"/>
  <c r="H633" i="18"/>
  <c r="J633" i="18" s="1"/>
  <c r="H290" i="18"/>
  <c r="J290" i="18" s="1"/>
  <c r="H737" i="18"/>
  <c r="J737" i="18" s="1"/>
  <c r="H916" i="18"/>
  <c r="J916" i="18" s="1"/>
  <c r="H924" i="18"/>
  <c r="J924" i="18" s="1"/>
  <c r="H163" i="18"/>
  <c r="J163" i="18" s="1"/>
  <c r="H604" i="18"/>
  <c r="H185" i="18"/>
  <c r="N185" i="18" s="1"/>
  <c r="H501" i="18"/>
  <c r="J501" i="18" s="1"/>
  <c r="H567" i="18"/>
  <c r="J567" i="18" s="1"/>
  <c r="H389" i="18"/>
  <c r="H568" i="18"/>
  <c r="N568" i="18" s="1"/>
  <c r="I568" i="18" s="1"/>
  <c r="H89" i="18"/>
  <c r="N89" i="18" s="1"/>
  <c r="I89" i="18" s="1"/>
  <c r="H355" i="18"/>
  <c r="H791" i="18"/>
  <c r="J791" i="18" s="1"/>
  <c r="H671" i="18"/>
  <c r="N671" i="18" s="1"/>
  <c r="I671" i="18" s="1"/>
  <c r="J671" i="18" s="1"/>
  <c r="H543" i="18"/>
  <c r="H418" i="18"/>
  <c r="H524" i="18"/>
  <c r="J524" i="18" s="1"/>
  <c r="H387" i="18"/>
  <c r="J387" i="18" s="1"/>
  <c r="H558" i="18"/>
  <c r="J558" i="18" s="1"/>
  <c r="H880" i="18"/>
  <c r="J880" i="18" s="1"/>
  <c r="H478" i="18"/>
  <c r="J478" i="18" s="1"/>
  <c r="H670" i="18"/>
  <c r="N670" i="18" s="1"/>
  <c r="I670" i="18" s="1"/>
  <c r="J670" i="18" s="1"/>
  <c r="H650" i="18"/>
  <c r="J650" i="18" s="1"/>
  <c r="H112" i="18"/>
  <c r="J112" i="18" s="1"/>
  <c r="H121" i="18"/>
  <c r="N121" i="18" s="1"/>
  <c r="I121" i="18" s="1"/>
  <c r="H219" i="18"/>
  <c r="N219" i="18" s="1"/>
  <c r="I219" i="18" s="1"/>
  <c r="J219" i="18" s="1"/>
  <c r="H680" i="18"/>
  <c r="N680" i="18" s="1"/>
  <c r="I680" i="18" s="1"/>
  <c r="J680" i="18" s="1"/>
  <c r="H260" i="18"/>
  <c r="J260" i="18" s="1"/>
  <c r="H263" i="18"/>
  <c r="J263" i="18" s="1"/>
  <c r="H356" i="18"/>
  <c r="J356" i="18" s="1"/>
  <c r="H789" i="18"/>
  <c r="J789" i="18" s="1"/>
  <c r="H200" i="18"/>
  <c r="J200" i="18" s="1"/>
  <c r="H359" i="18"/>
  <c r="J359" i="18" s="1"/>
  <c r="H776" i="18"/>
  <c r="J776" i="18" s="1"/>
  <c r="H890" i="18"/>
  <c r="J890" i="18" s="1"/>
  <c r="H370" i="18"/>
  <c r="N370" i="18" s="1"/>
  <c r="I370" i="18" s="1"/>
  <c r="J370" i="18" s="1"/>
  <c r="H632" i="18"/>
  <c r="J632" i="18" s="1"/>
  <c r="H71" i="18"/>
  <c r="J71" i="18" s="1"/>
  <c r="H433" i="18"/>
  <c r="N433" i="18" s="1"/>
  <c r="I433" i="18" s="1"/>
  <c r="J433" i="18" s="1"/>
  <c r="H692" i="18"/>
  <c r="J692" i="18" s="1"/>
  <c r="H774" i="18"/>
  <c r="N774" i="18" s="1"/>
  <c r="I774" i="18" s="1"/>
  <c r="H270" i="18"/>
  <c r="J270" i="18" s="1"/>
  <c r="H380" i="18"/>
  <c r="N380" i="18" s="1"/>
  <c r="I380" i="18" s="1"/>
  <c r="J380" i="18" s="1"/>
  <c r="H897" i="18"/>
  <c r="N897" i="18" s="1"/>
  <c r="H708" i="18"/>
  <c r="J708" i="18" s="1"/>
  <c r="H516" i="18"/>
  <c r="N516" i="18" s="1"/>
  <c r="I516" i="18" s="1"/>
  <c r="J516" i="18" s="1"/>
  <c r="H78" i="18"/>
  <c r="J78" i="18" s="1"/>
  <c r="H811" i="18"/>
  <c r="J811" i="18" s="1"/>
  <c r="I811" i="18"/>
  <c r="H769" i="18"/>
  <c r="N769" i="18" s="1"/>
  <c r="I769" i="18" s="1"/>
  <c r="J769" i="18" s="1"/>
  <c r="H348" i="18"/>
  <c r="N348" i="18" s="1"/>
  <c r="I348" i="18" s="1"/>
  <c r="J348" i="18" s="1"/>
  <c r="H548" i="18"/>
  <c r="N548" i="18" s="1"/>
  <c r="I548" i="18" s="1"/>
  <c r="J548" i="18" s="1"/>
  <c r="H591" i="18"/>
  <c r="J591" i="18" s="1"/>
  <c r="H941" i="18"/>
  <c r="J941" i="18" s="1"/>
  <c r="H609" i="18"/>
  <c r="J609" i="18" s="1"/>
  <c r="H901" i="18"/>
  <c r="J901" i="18" s="1"/>
  <c r="H544" i="18"/>
  <c r="H513" i="18"/>
  <c r="N513" i="18" s="1"/>
  <c r="I513" i="18" s="1"/>
  <c r="J513" i="18" s="1"/>
  <c r="H739" i="18"/>
  <c r="J739" i="18" s="1"/>
  <c r="H353" i="18"/>
  <c r="J353" i="18" s="1"/>
  <c r="H452" i="18"/>
  <c r="H59" i="18"/>
  <c r="N59" i="18" s="1"/>
  <c r="H882" i="18"/>
  <c r="N882" i="18" s="1"/>
  <c r="I882" i="18" s="1"/>
  <c r="J882" i="18" s="1"/>
  <c r="H902" i="18"/>
  <c r="J902" i="18" s="1"/>
  <c r="H92" i="18"/>
  <c r="N92" i="18" s="1"/>
  <c r="I92" i="18" s="1"/>
  <c r="J92" i="18" s="1"/>
  <c r="H824" i="18"/>
  <c r="J824" i="18" s="1"/>
  <c r="H715" i="18"/>
  <c r="J715" i="18" s="1"/>
  <c r="H196" i="18"/>
  <c r="H643" i="18"/>
  <c r="J643" i="18" s="1"/>
  <c r="H580" i="18"/>
  <c r="N580" i="18" s="1"/>
  <c r="I580" i="18" s="1"/>
  <c r="J580" i="18" s="1"/>
  <c r="H457" i="18"/>
  <c r="H204" i="18"/>
  <c r="Q204" i="18" s="1"/>
  <c r="Q1012" i="18" s="1"/>
  <c r="H871" i="18"/>
  <c r="H386" i="18"/>
  <c r="N386" i="18" s="1"/>
  <c r="I386" i="18" s="1"/>
  <c r="J386" i="18" s="1"/>
  <c r="H21" i="18"/>
  <c r="J21" i="18" s="1"/>
  <c r="H385" i="18"/>
  <c r="H449" i="18"/>
  <c r="N449" i="18" s="1"/>
  <c r="I449" i="18" s="1"/>
  <c r="J449" i="18" s="1"/>
  <c r="H831" i="18"/>
  <c r="J831" i="18"/>
  <c r="H760" i="18"/>
  <c r="J760" i="18" s="1"/>
  <c r="H209" i="18"/>
  <c r="J209" i="18" s="1"/>
  <c r="H122" i="18"/>
  <c r="N122" i="18" s="1"/>
  <c r="I122" i="18" s="1"/>
  <c r="H928" i="18"/>
  <c r="J928" i="18" s="1"/>
  <c r="H236" i="18"/>
  <c r="N236" i="18" s="1"/>
  <c r="I236" i="18" s="1"/>
  <c r="J236" i="18" s="1"/>
  <c r="H582" i="18"/>
  <c r="J582" i="18" s="1"/>
  <c r="H606" i="18"/>
  <c r="J606" i="18" s="1"/>
  <c r="H275" i="18"/>
  <c r="H581" i="18"/>
  <c r="J581" i="18" s="1"/>
  <c r="H668" i="18"/>
  <c r="J668" i="18" s="1"/>
  <c r="H925" i="18"/>
  <c r="J925" i="18" s="1"/>
  <c r="H329" i="18"/>
  <c r="J329" i="18" s="1"/>
  <c r="H246" i="18"/>
  <c r="N246" i="18" s="1"/>
  <c r="I246" i="18" s="1"/>
  <c r="J246" i="18" s="1"/>
  <c r="H16" i="18"/>
  <c r="J16" i="18" s="1"/>
  <c r="H816" i="18"/>
  <c r="J816" i="18" s="1"/>
  <c r="H18" i="18"/>
  <c r="J18" i="18" s="1"/>
  <c r="H391" i="18"/>
  <c r="J391" i="18" s="1"/>
  <c r="H384" i="18"/>
  <c r="J384" i="18" s="1"/>
  <c r="H114" i="18"/>
  <c r="J114" i="18" s="1"/>
  <c r="H700" i="18"/>
  <c r="J700" i="18" s="1"/>
  <c r="H896" i="18"/>
  <c r="J896" i="18" s="1"/>
  <c r="H549" i="18"/>
  <c r="N549" i="18" s="1"/>
  <c r="I549" i="18" s="1"/>
  <c r="J549" i="18" s="1"/>
  <c r="H235" i="18"/>
  <c r="H317" i="18"/>
  <c r="N317" i="18" s="1"/>
  <c r="H665" i="18"/>
  <c r="J665" i="18"/>
  <c r="H410" i="18"/>
  <c r="J410" i="18" s="1"/>
  <c r="H497" i="18"/>
  <c r="J497" i="18" s="1"/>
  <c r="H933" i="18"/>
  <c r="N933" i="18" s="1"/>
  <c r="I933" i="18" s="1"/>
  <c r="J933" i="18" s="1"/>
  <c r="H910" i="18"/>
  <c r="N910" i="18" s="1"/>
  <c r="I910" i="18" s="1"/>
  <c r="J910" i="18" s="1"/>
  <c r="H545" i="18"/>
  <c r="H899" i="18"/>
  <c r="J899" i="18" s="1"/>
  <c r="H147" i="18"/>
  <c r="J147" i="18"/>
  <c r="H490" i="18"/>
  <c r="N490" i="18" s="1"/>
  <c r="I490" i="18" s="1"/>
  <c r="H866" i="18"/>
  <c r="J866" i="18" s="1"/>
  <c r="H55" i="18"/>
  <c r="J55" i="18" s="1"/>
  <c r="H244" i="18"/>
  <c r="N244" i="18" s="1"/>
  <c r="I244" i="18" s="1"/>
  <c r="H113" i="18"/>
  <c r="H799" i="18"/>
  <c r="J799" i="18" s="1"/>
  <c r="H626" i="18"/>
  <c r="N626" i="18" s="1"/>
  <c r="I626" i="18" s="1"/>
  <c r="H238" i="18"/>
  <c r="H146" i="18"/>
  <c r="J146" i="18" s="1"/>
  <c r="H802" i="18"/>
  <c r="J802" i="18" s="1"/>
  <c r="H487" i="18"/>
  <c r="N487" i="18" s="1"/>
  <c r="I487" i="18" s="1"/>
  <c r="H640" i="18"/>
  <c r="J640" i="18" s="1"/>
  <c r="H25" i="18"/>
  <c r="J25" i="18" s="1"/>
  <c r="H876" i="18"/>
  <c r="N876" i="18" s="1"/>
  <c r="H103" i="18"/>
  <c r="J103" i="18" s="1"/>
  <c r="H823" i="18"/>
  <c r="N823" i="18" s="1"/>
  <c r="I823" i="18" s="1"/>
  <c r="J823" i="18" s="1"/>
  <c r="H197" i="18"/>
  <c r="H374" i="18"/>
  <c r="N374" i="18"/>
  <c r="I374" i="18" s="1"/>
  <c r="J374" i="18" s="1"/>
  <c r="H625" i="18"/>
  <c r="J625" i="18" s="1"/>
  <c r="H91" i="18"/>
  <c r="H647" i="18"/>
  <c r="N647" i="18" s="1"/>
  <c r="I647" i="18" s="1"/>
  <c r="J647" i="18" s="1"/>
  <c r="H794" i="18"/>
  <c r="J794" i="18" s="1"/>
  <c r="H230" i="18"/>
  <c r="J230" i="18" s="1"/>
  <c r="H786" i="18"/>
  <c r="J786" i="18" s="1"/>
  <c r="H49" i="18"/>
  <c r="H58" i="18"/>
  <c r="J58" i="18" s="1"/>
  <c r="H338" i="18"/>
  <c r="N338" i="18" s="1"/>
  <c r="I338" i="18" s="1"/>
  <c r="H26" i="18"/>
  <c r="H80" i="18"/>
  <c r="J80" i="18" s="1"/>
  <c r="H419" i="18"/>
  <c r="N419" i="18" s="1"/>
  <c r="I419" i="18" s="1"/>
  <c r="J419" i="18" s="1"/>
  <c r="H793" i="18"/>
  <c r="N793" i="18" s="1"/>
  <c r="H214" i="18"/>
  <c r="N214" i="18"/>
  <c r="H674" i="18"/>
  <c r="J674" i="18" s="1"/>
  <c r="H932" i="18"/>
  <c r="J932" i="18" s="1"/>
  <c r="H395" i="18"/>
  <c r="N395" i="18" s="1"/>
  <c r="I395" i="18" s="1"/>
  <c r="J395" i="18" s="1"/>
  <c r="H537" i="18"/>
  <c r="J537" i="18" s="1"/>
  <c r="H476" i="18"/>
  <c r="N476" i="18" s="1"/>
  <c r="I476" i="18" s="1"/>
  <c r="J476" i="18" s="1"/>
  <c r="H649" i="18"/>
  <c r="J649" i="18" s="1"/>
  <c r="H559" i="18"/>
  <c r="H75" i="18"/>
  <c r="H7" i="18"/>
  <c r="J7" i="18" s="1"/>
  <c r="H805" i="18"/>
  <c r="J805" i="18" s="1"/>
  <c r="H635" i="18"/>
  <c r="H530" i="18"/>
  <c r="N530" i="18" s="1"/>
  <c r="I530" i="18" s="1"/>
  <c r="J530" i="18" s="1"/>
  <c r="H316" i="18"/>
  <c r="J316" i="18" s="1"/>
  <c r="H363" i="18"/>
  <c r="J363" i="18" s="1"/>
  <c r="H97" i="18"/>
  <c r="N97" i="18" s="1"/>
  <c r="I97" i="18" s="1"/>
  <c r="H369" i="18"/>
  <c r="N369" i="18" s="1"/>
  <c r="I369" i="18" s="1"/>
  <c r="J369" i="18" s="1"/>
  <c r="H332" i="18"/>
  <c r="N332" i="18" s="1"/>
  <c r="H234" i="18"/>
  <c r="J234" i="18" s="1"/>
  <c r="H564" i="18"/>
  <c r="N564" i="18" s="1"/>
  <c r="D43" i="18"/>
  <c r="D25" i="18"/>
  <c r="N855" i="18"/>
  <c r="I855" i="18" s="1"/>
  <c r="J855" i="18" s="1"/>
  <c r="I875" i="18"/>
  <c r="J875" i="18" s="1"/>
  <c r="Q989" i="18"/>
  <c r="N452" i="18"/>
  <c r="N759" i="18"/>
  <c r="N764" i="18"/>
  <c r="I764" i="18" s="1"/>
  <c r="J764" i="18" s="1"/>
  <c r="N826" i="18"/>
  <c r="I826" i="18" s="1"/>
  <c r="J826" i="18" s="1"/>
  <c r="N616" i="18"/>
  <c r="N389" i="18"/>
  <c r="I389" i="18" s="1"/>
  <c r="J389" i="18" s="1"/>
  <c r="N503" i="18"/>
  <c r="I503" i="18" s="1"/>
  <c r="J503" i="18" s="1"/>
  <c r="N62" i="18"/>
  <c r="I62" i="18" s="1"/>
  <c r="J62" i="18" s="1"/>
  <c r="N194" i="18"/>
  <c r="I194" i="18" s="1"/>
  <c r="J194" i="18" s="1"/>
  <c r="I346" i="18"/>
  <c r="J346" i="18" s="1"/>
  <c r="N592" i="18"/>
  <c r="I592" i="18" s="1"/>
  <c r="N733" i="18"/>
  <c r="I733" i="18" s="1"/>
  <c r="J733" i="18" s="1"/>
  <c r="N93" i="18"/>
  <c r="I93" i="18" s="1"/>
  <c r="J93" i="18" s="1"/>
  <c r="N550" i="18"/>
  <c r="I550" i="18" s="1"/>
  <c r="N42" i="18"/>
  <c r="N930" i="18"/>
  <c r="I930" i="18" s="1"/>
  <c r="J930" i="18" s="1"/>
  <c r="N197" i="18"/>
  <c r="I197" i="18" s="1"/>
  <c r="J197" i="18" s="1"/>
  <c r="N293" i="18"/>
  <c r="I293" i="18" s="1"/>
  <c r="N150" i="18"/>
  <c r="I409" i="18"/>
  <c r="J409" i="18" s="1"/>
  <c r="N543" i="18"/>
  <c r="I543" i="18" s="1"/>
  <c r="J543" i="18" s="1"/>
  <c r="N360" i="18"/>
  <c r="I360" i="18" s="1"/>
  <c r="J360" i="18" s="1"/>
  <c r="N371" i="18"/>
  <c r="I371" i="18" s="1"/>
  <c r="J371" i="18" s="1"/>
  <c r="N728" i="18"/>
  <c r="I728" i="18" s="1"/>
  <c r="J728" i="18" s="1"/>
  <c r="N41" i="18"/>
  <c r="Q295" i="18"/>
  <c r="Q1045" i="18" s="1"/>
  <c r="N678" i="18"/>
  <c r="I678" i="18" s="1"/>
  <c r="J678" i="18" s="1"/>
  <c r="J341" i="17"/>
  <c r="N330" i="17"/>
  <c r="I330" i="17" s="1"/>
  <c r="N246" i="17"/>
  <c r="N530" i="17"/>
  <c r="I530" i="17" s="1"/>
  <c r="N823" i="17"/>
  <c r="I811" i="17"/>
  <c r="J811" i="17" s="1"/>
  <c r="N197" i="17"/>
  <c r="N461" i="17"/>
  <c r="I461" i="17" s="1"/>
  <c r="N942" i="17"/>
  <c r="N971" i="17" s="1"/>
  <c r="N813" i="17"/>
  <c r="I813" i="17" s="1"/>
  <c r="J813" i="17" s="1"/>
  <c r="J69" i="17"/>
  <c r="N515" i="17"/>
  <c r="I515" i="17" s="1"/>
  <c r="J515" i="17" s="1"/>
  <c r="N744" i="17"/>
  <c r="I744" i="17" s="1"/>
  <c r="J871" i="17"/>
  <c r="N477" i="17"/>
  <c r="I477" i="17" s="1"/>
  <c r="J477" i="17" s="1"/>
  <c r="N872" i="17"/>
  <c r="I872" i="17" s="1"/>
  <c r="J872" i="17" s="1"/>
  <c r="I569" i="17"/>
  <c r="J569" i="17" s="1"/>
  <c r="N107" i="17"/>
  <c r="I107" i="17" s="1"/>
  <c r="J107" i="17" s="1"/>
  <c r="J516" i="17"/>
  <c r="I443" i="17"/>
  <c r="J443" i="17" s="1"/>
  <c r="N318" i="17"/>
  <c r="I318" i="17" s="1"/>
  <c r="J318" i="17" s="1"/>
  <c r="J68" i="17"/>
  <c r="N682" i="17"/>
  <c r="I682" i="17" s="1"/>
  <c r="J682" i="17" s="1"/>
  <c r="J634" i="17"/>
  <c r="J762" i="17"/>
  <c r="N219" i="17"/>
  <c r="I219" i="17" s="1"/>
  <c r="J219" i="17" s="1"/>
  <c r="N487" i="17"/>
  <c r="I487" i="17" s="1"/>
  <c r="J487" i="17" s="1"/>
  <c r="J940" i="17"/>
  <c r="I867" i="17"/>
  <c r="J867" i="17" s="1"/>
  <c r="N960" i="17"/>
  <c r="I313" i="17"/>
  <c r="J313" i="17" s="1"/>
  <c r="J150" i="17"/>
  <c r="D53" i="17"/>
  <c r="D61" i="17"/>
  <c r="D52" i="17"/>
  <c r="D69" i="17"/>
  <c r="D98" i="17"/>
  <c r="D39" i="17"/>
  <c r="D92" i="17"/>
  <c r="D28" i="17"/>
  <c r="D71" i="17"/>
  <c r="D65" i="17"/>
  <c r="D68" i="17"/>
  <c r="D93" i="17"/>
  <c r="D27" i="17"/>
  <c r="D100" i="17"/>
  <c r="D72" i="17"/>
  <c r="D32" i="17"/>
  <c r="D44" i="17"/>
  <c r="D95" i="17"/>
  <c r="D60" i="17"/>
  <c r="D84" i="17"/>
  <c r="D43" i="17"/>
  <c r="D11" i="17"/>
  <c r="D37" i="17"/>
  <c r="D86" i="17"/>
  <c r="D8" i="17"/>
  <c r="D48" i="17"/>
  <c r="D76" i="17"/>
  <c r="D50" i="17"/>
  <c r="D75" i="17"/>
  <c r="D56" i="17"/>
  <c r="D90" i="17"/>
  <c r="D101" i="17"/>
  <c r="D36" i="17"/>
  <c r="D99" i="17"/>
  <c r="D33" i="17"/>
  <c r="D104" i="17"/>
  <c r="D105" i="17"/>
  <c r="N729" i="17"/>
  <c r="I729" i="17" s="1"/>
  <c r="J729" i="17" s="1"/>
  <c r="N164" i="17"/>
  <c r="I164" i="17" s="1"/>
  <c r="J164" i="17" s="1"/>
  <c r="N381" i="17"/>
  <c r="I381" i="17" s="1"/>
  <c r="J381" i="17" s="1"/>
  <c r="H556" i="16"/>
  <c r="J556" i="16" s="1"/>
  <c r="H380" i="16"/>
  <c r="H934" i="16"/>
  <c r="J934" i="16" s="1"/>
  <c r="H465" i="16"/>
  <c r="N465" i="16" s="1"/>
  <c r="H874" i="16"/>
  <c r="J874" i="16" s="1"/>
  <c r="H600" i="16"/>
  <c r="J600" i="16" s="1"/>
  <c r="H632" i="16"/>
  <c r="J632" i="16" s="1"/>
  <c r="H700" i="16"/>
  <c r="J700" i="16" s="1"/>
  <c r="H413" i="16"/>
  <c r="H707" i="16"/>
  <c r="H840" i="16"/>
  <c r="J840" i="16" s="1"/>
  <c r="H324" i="16"/>
  <c r="H144" i="16"/>
  <c r="J144" i="16" s="1"/>
  <c r="H478" i="16"/>
  <c r="J478" i="16" s="1"/>
  <c r="H585" i="16"/>
  <c r="N585" i="16" s="1"/>
  <c r="I585" i="16" s="1"/>
  <c r="J585" i="16" s="1"/>
  <c r="H17" i="16"/>
  <c r="N17" i="16" s="1"/>
  <c r="I17" i="16" s="1"/>
  <c r="H171" i="16"/>
  <c r="H944" i="16"/>
  <c r="N944" i="16" s="1"/>
  <c r="I944" i="16" s="1"/>
  <c r="J944" i="16" s="1"/>
  <c r="H123" i="16"/>
  <c r="H623" i="16"/>
  <c r="H950" i="16"/>
  <c r="J950" i="16" s="1"/>
  <c r="H430" i="16"/>
  <c r="N430" i="16" s="1"/>
  <c r="I430" i="16" s="1"/>
  <c r="H67" i="16"/>
  <c r="J67" i="16" s="1"/>
  <c r="H63" i="16"/>
  <c r="N63" i="16" s="1"/>
  <c r="H385" i="16"/>
  <c r="H612" i="16"/>
  <c r="N612" i="16" s="1"/>
  <c r="H117" i="16"/>
  <c r="H291" i="16"/>
  <c r="J291" i="16" s="1"/>
  <c r="H318" i="16"/>
  <c r="H541" i="16"/>
  <c r="N541" i="16" s="1"/>
  <c r="I541" i="16" s="1"/>
  <c r="H633" i="16"/>
  <c r="J633" i="16"/>
  <c r="H893" i="16"/>
  <c r="J893" i="16" s="1"/>
  <c r="H76" i="16"/>
  <c r="N76" i="16" s="1"/>
  <c r="H172" i="16"/>
  <c r="N172" i="16" s="1"/>
  <c r="H521" i="16"/>
  <c r="N521" i="16" s="1"/>
  <c r="I521" i="16" s="1"/>
  <c r="J521" i="16" s="1"/>
  <c r="H164" i="16"/>
  <c r="H405" i="16"/>
  <c r="J405" i="16" s="1"/>
  <c r="H234" i="16"/>
  <c r="J234" i="16" s="1"/>
  <c r="H776" i="16"/>
  <c r="J776" i="16" s="1"/>
  <c r="H740" i="16"/>
  <c r="J740" i="16" s="1"/>
  <c r="H501" i="16"/>
  <c r="J501" i="16" s="1"/>
  <c r="H816" i="16"/>
  <c r="J816" i="16" s="1"/>
  <c r="H512" i="16"/>
  <c r="H381" i="16"/>
  <c r="H589" i="16"/>
  <c r="J589" i="16" s="1"/>
  <c r="H603" i="16"/>
  <c r="J603" i="16" s="1"/>
  <c r="H437" i="16"/>
  <c r="J437" i="16" s="1"/>
  <c r="H89" i="16"/>
  <c r="N89" i="16" s="1"/>
  <c r="H702" i="16"/>
  <c r="J702" i="16" s="1"/>
  <c r="H943" i="16"/>
  <c r="J943" i="16" s="1"/>
  <c r="H118" i="16"/>
  <c r="J118" i="16" s="1"/>
  <c r="H769" i="16"/>
  <c r="N769" i="16" s="1"/>
  <c r="I769" i="16" s="1"/>
  <c r="H647" i="16"/>
  <c r="H97" i="16"/>
  <c r="H901" i="16"/>
  <c r="J901" i="16" s="1"/>
  <c r="H666" i="16"/>
  <c r="J666" i="16" s="1"/>
  <c r="H598" i="16"/>
  <c r="J598" i="16" s="1"/>
  <c r="H885" i="16"/>
  <c r="N885" i="16" s="1"/>
  <c r="I885" i="16" s="1"/>
  <c r="H835" i="16"/>
  <c r="N835" i="16" s="1"/>
  <c r="I835" i="16" s="1"/>
  <c r="H285" i="16"/>
  <c r="J285" i="16" s="1"/>
  <c r="H279" i="16"/>
  <c r="J279" i="16" s="1"/>
  <c r="H453" i="16"/>
  <c r="J453" i="16" s="1"/>
  <c r="H820" i="16"/>
  <c r="J820" i="16" s="1"/>
  <c r="H689" i="16"/>
  <c r="N689" i="16" s="1"/>
  <c r="I689" i="16" s="1"/>
  <c r="J689" i="16" s="1"/>
  <c r="H690" i="16"/>
  <c r="N690" i="16" s="1"/>
  <c r="I690" i="16" s="1"/>
  <c r="H729" i="16"/>
  <c r="H855" i="16"/>
  <c r="N855" i="16" s="1"/>
  <c r="I855" i="16" s="1"/>
  <c r="H143" i="16"/>
  <c r="J143" i="16" s="1"/>
  <c r="H248" i="16"/>
  <c r="J248" i="16" s="1"/>
  <c r="H266" i="16"/>
  <c r="J266" i="16" s="1"/>
  <c r="H44" i="16"/>
  <c r="N44" i="16" s="1"/>
  <c r="H694" i="16"/>
  <c r="H423" i="16"/>
  <c r="J423" i="16" s="1"/>
  <c r="H364" i="16"/>
  <c r="H8" i="16"/>
  <c r="J8" i="16" s="1"/>
  <c r="J196" i="15"/>
  <c r="N768" i="15"/>
  <c r="I768" i="15" s="1"/>
  <c r="J768" i="15" s="1"/>
  <c r="N296" i="15"/>
  <c r="I296" i="15" s="1"/>
  <c r="I811" i="15"/>
  <c r="I203" i="14"/>
  <c r="J203" i="14" s="1"/>
  <c r="I698" i="14"/>
  <c r="J698" i="14" s="1"/>
  <c r="N1008" i="14"/>
  <c r="J1008" i="14" s="1"/>
  <c r="I477" i="14"/>
  <c r="J477" i="14" s="1"/>
  <c r="Q295" i="14"/>
  <c r="N813" i="14"/>
  <c r="I813" i="14" s="1"/>
  <c r="J813" i="14" s="1"/>
  <c r="I117" i="14"/>
  <c r="J117" i="14" s="1"/>
  <c r="N621" i="14"/>
  <c r="I621" i="14" s="1"/>
  <c r="J621" i="14" s="1"/>
  <c r="J724" i="14"/>
  <c r="N426" i="14"/>
  <c r="I426" i="14" s="1"/>
  <c r="J426" i="14" s="1"/>
  <c r="N656" i="14"/>
  <c r="I656" i="14" s="1"/>
  <c r="J656" i="14" s="1"/>
  <c r="N105" i="14"/>
  <c r="N302" i="14"/>
  <c r="I302" i="14" s="1"/>
  <c r="J302" i="14" s="1"/>
  <c r="N485" i="14"/>
  <c r="I485" i="14" s="1"/>
  <c r="J485" i="14" s="1"/>
  <c r="N904" i="14"/>
  <c r="I904" i="14" s="1"/>
  <c r="J904" i="14" s="1"/>
  <c r="N446" i="14"/>
  <c r="I446" i="14" s="1"/>
  <c r="J446" i="14" s="1"/>
  <c r="N488" i="14"/>
  <c r="I488" i="14" s="1"/>
  <c r="J488" i="14" s="1"/>
  <c r="N634" i="14"/>
  <c r="I634" i="14" s="1"/>
  <c r="J634" i="14" s="1"/>
  <c r="N187" i="14"/>
  <c r="Q187" i="14"/>
  <c r="Q1043" i="14" s="1"/>
  <c r="I425" i="14"/>
  <c r="J425" i="14" s="1"/>
  <c r="N310" i="14"/>
  <c r="I310" i="14" s="1"/>
  <c r="J310" i="14" s="1"/>
  <c r="N771" i="14"/>
  <c r="I771" i="14" s="1"/>
  <c r="J771" i="14" s="1"/>
  <c r="N178" i="14"/>
  <c r="N399" i="14"/>
  <c r="I399" i="14" s="1"/>
  <c r="J399" i="14" s="1"/>
  <c r="N83" i="14"/>
  <c r="N139" i="14"/>
  <c r="I139" i="14" s="1"/>
  <c r="N806" i="14"/>
  <c r="I806" i="14" s="1"/>
  <c r="J806" i="14" s="1"/>
  <c r="N121" i="14"/>
  <c r="I121" i="14" s="1"/>
  <c r="J121" i="14" s="1"/>
  <c r="N393" i="14"/>
  <c r="I393" i="14" s="1"/>
  <c r="J393" i="14" s="1"/>
  <c r="N699" i="14"/>
  <c r="I699" i="14" s="1"/>
  <c r="J699" i="14" s="1"/>
  <c r="N882" i="14"/>
  <c r="I882" i="14" s="1"/>
  <c r="J882" i="14" s="1"/>
  <c r="N51" i="14"/>
  <c r="I51" i="14" s="1"/>
  <c r="J51" i="14" s="1"/>
  <c r="J772" i="14"/>
  <c r="N684" i="14"/>
  <c r="I684" i="14" s="1"/>
  <c r="J684" i="14" s="1"/>
  <c r="N694" i="14"/>
  <c r="I694" i="14" s="1"/>
  <c r="J694" i="14" s="1"/>
  <c r="J349" i="14"/>
  <c r="N653" i="14"/>
  <c r="I653" i="14" s="1"/>
  <c r="J653" i="14" s="1"/>
  <c r="N787" i="14"/>
  <c r="N1026" i="14"/>
  <c r="N299" i="14"/>
  <c r="I299" i="14" s="1"/>
  <c r="I811" i="14"/>
  <c r="J504" i="14"/>
  <c r="H905" i="14"/>
  <c r="J905" i="14" s="1"/>
  <c r="H241" i="14"/>
  <c r="J241" i="14" s="1"/>
  <c r="H674" i="14"/>
  <c r="J674" i="14" s="1"/>
  <c r="H460" i="14"/>
  <c r="J460" i="14" s="1"/>
  <c r="H602" i="14"/>
  <c r="N602" i="14" s="1"/>
  <c r="I602" i="14" s="1"/>
  <c r="J602" i="14" s="1"/>
  <c r="H887" i="14"/>
  <c r="J887" i="14" s="1"/>
  <c r="H782" i="14"/>
  <c r="N782" i="14" s="1"/>
  <c r="I782" i="14" s="1"/>
  <c r="H559" i="14"/>
  <c r="H635" i="14"/>
  <c r="H438" i="14"/>
  <c r="N438" i="14" s="1"/>
  <c r="I438" i="14" s="1"/>
  <c r="J438" i="14" s="1"/>
  <c r="H924" i="14"/>
  <c r="J924" i="14" s="1"/>
  <c r="H519" i="14"/>
  <c r="N519" i="14" s="1"/>
  <c r="I519" i="14" s="1"/>
  <c r="H730" i="14"/>
  <c r="H330" i="14"/>
  <c r="H246" i="14"/>
  <c r="N246" i="14" s="1"/>
  <c r="H396" i="14"/>
  <c r="J396" i="14" s="1"/>
  <c r="H72" i="14"/>
  <c r="H916" i="14"/>
  <c r="J916" i="14" s="1"/>
  <c r="H315" i="14"/>
  <c r="J315" i="14" s="1"/>
  <c r="H847" i="14"/>
  <c r="J847" i="14" s="1"/>
  <c r="H398" i="14"/>
  <c r="J398" i="14" s="1"/>
  <c r="H153" i="14"/>
  <c r="H921" i="14"/>
  <c r="N921" i="14" s="1"/>
  <c r="I921" i="14" s="1"/>
  <c r="H574" i="14"/>
  <c r="N574" i="14" s="1"/>
  <c r="I574" i="14" s="1"/>
  <c r="H214" i="14"/>
  <c r="H614" i="14"/>
  <c r="J614" i="14" s="1"/>
  <c r="H647" i="14"/>
  <c r="N647" i="14" s="1"/>
  <c r="I647" i="14" s="1"/>
  <c r="J647" i="14" s="1"/>
  <c r="H665" i="14"/>
  <c r="J665" i="14" s="1"/>
  <c r="H631" i="14"/>
  <c r="H807" i="14"/>
  <c r="N807" i="14" s="1"/>
  <c r="I807" i="14" s="1"/>
  <c r="J807" i="14" s="1"/>
  <c r="H77" i="14"/>
  <c r="J77" i="14" s="1"/>
  <c r="H223" i="14"/>
  <c r="N223" i="14" s="1"/>
  <c r="I223" i="14" s="1"/>
  <c r="J223" i="14" s="1"/>
  <c r="H531" i="14"/>
  <c r="H10" i="14"/>
  <c r="J10" i="14" s="1"/>
  <c r="H754" i="14"/>
  <c r="N754" i="14" s="1"/>
  <c r="I754" i="14" s="1"/>
  <c r="J754" i="14" s="1"/>
  <c r="H603" i="14"/>
  <c r="J603" i="14" s="1"/>
  <c r="H491" i="14"/>
  <c r="J491" i="14" s="1"/>
  <c r="H47" i="14"/>
  <c r="N47" i="14" s="1"/>
  <c r="H704" i="14"/>
  <c r="N704" i="14" s="1"/>
  <c r="H336" i="14"/>
  <c r="J336" i="14" s="1"/>
  <c r="H654" i="14"/>
  <c r="N654" i="14" s="1"/>
  <c r="I654" i="14" s="1"/>
  <c r="H836" i="14"/>
  <c r="N836" i="14" s="1"/>
  <c r="I836" i="14" s="1"/>
  <c r="J836" i="14" s="1"/>
  <c r="H557" i="14"/>
  <c r="J557" i="14" s="1"/>
  <c r="H677" i="14"/>
  <c r="H99" i="14"/>
  <c r="J99" i="14" s="1"/>
  <c r="H790" i="14"/>
  <c r="J790" i="14" s="1"/>
  <c r="H451" i="14"/>
  <c r="N451" i="14" s="1"/>
  <c r="I451" i="14" s="1"/>
  <c r="J451" i="14" s="1"/>
  <c r="H401" i="14"/>
  <c r="H388" i="14"/>
  <c r="J388" i="14" s="1"/>
  <c r="H637" i="14"/>
  <c r="J637" i="14" s="1"/>
  <c r="H729" i="14"/>
  <c r="N729" i="14"/>
  <c r="I729" i="14" s="1"/>
  <c r="J729" i="14" s="1"/>
  <c r="H710" i="14"/>
  <c r="N710" i="14" s="1"/>
  <c r="H222" i="14"/>
  <c r="N222" i="14" s="1"/>
  <c r="H238" i="14"/>
  <c r="H564" i="14"/>
  <c r="N564" i="14" s="1"/>
  <c r="I564" i="14" s="1"/>
  <c r="J564" i="14" s="1"/>
  <c r="H709" i="14"/>
  <c r="N709" i="14" s="1"/>
  <c r="I709" i="14" s="1"/>
  <c r="J709" i="14" s="1"/>
  <c r="H282" i="14"/>
  <c r="J282" i="14" s="1"/>
  <c r="H225" i="14"/>
  <c r="N225" i="14" s="1"/>
  <c r="H54" i="14"/>
  <c r="J54" i="14" s="1"/>
  <c r="H256" i="14"/>
  <c r="J256" i="14" s="1"/>
  <c r="H260" i="14"/>
  <c r="J260" i="14" s="1"/>
  <c r="H664" i="14"/>
  <c r="H745" i="14"/>
  <c r="N745" i="14" s="1"/>
  <c r="I745" i="14" s="1"/>
  <c r="H253" i="14"/>
  <c r="N253" i="14" s="1"/>
  <c r="I253" i="14" s="1"/>
  <c r="J253" i="14" s="1"/>
  <c r="H314" i="14"/>
  <c r="H547" i="14"/>
  <c r="J547" i="14" s="1"/>
  <c r="H331" i="14"/>
  <c r="J331" i="14" s="1"/>
  <c r="H284" i="14"/>
  <c r="J284" i="14" s="1"/>
  <c r="H242" i="14"/>
  <c r="J242" i="14" s="1"/>
  <c r="H719" i="14"/>
  <c r="H645" i="14"/>
  <c r="J645" i="14" s="1"/>
  <c r="H801" i="14"/>
  <c r="J801" i="14" s="1"/>
  <c r="H111" i="14"/>
  <c r="N111" i="14" s="1"/>
  <c r="I111" i="14" s="1"/>
  <c r="J111" i="14" s="1"/>
  <c r="H919" i="14"/>
  <c r="J919" i="14" s="1"/>
  <c r="H777" i="14"/>
  <c r="J777" i="14" s="1"/>
  <c r="H594" i="14"/>
  <c r="H651" i="14"/>
  <c r="J651" i="14" s="1"/>
  <c r="H935" i="14"/>
  <c r="J935" i="14" s="1"/>
  <c r="H480" i="14"/>
  <c r="N480" i="14" s="1"/>
  <c r="I480" i="14" s="1"/>
  <c r="J480" i="14" s="1"/>
  <c r="H276" i="14"/>
  <c r="H379" i="14"/>
  <c r="N379" i="14"/>
  <c r="I379" i="14" s="1"/>
  <c r="J379" i="14" s="1"/>
  <c r="H902" i="14"/>
  <c r="J902" i="14" s="1"/>
  <c r="H459" i="14"/>
  <c r="H726" i="14"/>
  <c r="J726" i="14" s="1"/>
  <c r="H541" i="14"/>
  <c r="H130" i="14"/>
  <c r="H605" i="14"/>
  <c r="J605" i="14" s="1"/>
  <c r="H437" i="14"/>
  <c r="J437" i="14"/>
  <c r="H930" i="14"/>
  <c r="N930" i="14" s="1"/>
  <c r="I930" i="14" s="1"/>
  <c r="J930" i="14" s="1"/>
  <c r="H679" i="14"/>
  <c r="H845" i="14"/>
  <c r="J845" i="14" s="1"/>
  <c r="H294" i="14"/>
  <c r="J294" i="14" s="1"/>
  <c r="H263" i="14"/>
  <c r="J263" i="14" s="1"/>
  <c r="H652" i="14"/>
  <c r="J652" i="14" s="1"/>
  <c r="H549" i="14"/>
  <c r="N549" i="14" s="1"/>
  <c r="I549" i="14" s="1"/>
  <c r="J549" i="14" s="1"/>
  <c r="H507" i="14"/>
  <c r="N507" i="14" s="1"/>
  <c r="I507" i="14" s="1"/>
  <c r="J507" i="14" s="1"/>
  <c r="H277" i="14"/>
  <c r="J277" i="14" s="1"/>
  <c r="H522" i="14"/>
  <c r="J522" i="14"/>
  <c r="H783" i="14"/>
  <c r="Q783" i="14" s="1"/>
  <c r="Q1039" i="14" s="1"/>
  <c r="H452" i="14"/>
  <c r="H395" i="14"/>
  <c r="H301" i="14"/>
  <c r="N301" i="14" s="1"/>
  <c r="I301" i="14" s="1"/>
  <c r="J301" i="14" s="1"/>
  <c r="H515" i="14"/>
  <c r="N515" i="14" s="1"/>
  <c r="H494" i="14"/>
  <c r="N494" i="14" s="1"/>
  <c r="H217" i="14"/>
  <c r="J217" i="14" s="1"/>
  <c r="H545" i="14"/>
  <c r="N545" i="14" s="1"/>
  <c r="I545" i="14" s="1"/>
  <c r="H841" i="14"/>
  <c r="N841" i="14" s="1"/>
  <c r="I841" i="14" s="1"/>
  <c r="J841" i="14" s="1"/>
  <c r="H8" i="14"/>
  <c r="J8" i="14" s="1"/>
  <c r="H853" i="14"/>
  <c r="N853" i="14" s="1"/>
  <c r="I853" i="14" s="1"/>
  <c r="J853" i="14" s="1"/>
  <c r="H148" i="14"/>
  <c r="H16" i="14"/>
  <c r="J16" i="14" s="1"/>
  <c r="H75" i="14"/>
  <c r="N75" i="14" s="1"/>
  <c r="I75" i="14" s="1"/>
  <c r="H852" i="14"/>
  <c r="J852" i="14" s="1"/>
  <c r="H464" i="14"/>
  <c r="J464" i="14" s="1"/>
  <c r="H110" i="14"/>
  <c r="J110" i="14" s="1"/>
  <c r="H650" i="14"/>
  <c r="J650" i="14" s="1"/>
  <c r="H318" i="14"/>
  <c r="H322" i="14"/>
  <c r="J322" i="14" s="1"/>
  <c r="H569" i="14"/>
  <c r="N569" i="14" s="1"/>
  <c r="I569" i="14" s="1"/>
  <c r="J569" i="14" s="1"/>
  <c r="H936" i="14"/>
  <c r="J936" i="14" s="1"/>
  <c r="H433" i="14"/>
  <c r="N433" i="14" s="1"/>
  <c r="I433" i="14" s="1"/>
  <c r="H382" i="14"/>
  <c r="N382" i="14" s="1"/>
  <c r="I382" i="14" s="1"/>
  <c r="J382" i="14" s="1"/>
  <c r="H484" i="14"/>
  <c r="H693" i="14"/>
  <c r="J693" i="14" s="1"/>
  <c r="H873" i="14"/>
  <c r="J873" i="14" s="1"/>
  <c r="H770" i="14"/>
  <c r="N770" i="14" s="1"/>
  <c r="I770" i="14" s="1"/>
  <c r="J770" i="14" s="1"/>
  <c r="N631" i="14"/>
  <c r="I631" i="14" s="1"/>
  <c r="I565" i="14"/>
  <c r="J565" i="14" s="1"/>
  <c r="I225" i="14"/>
  <c r="J225" i="14" s="1"/>
  <c r="I76" i="14"/>
  <c r="J76" i="14" s="1"/>
  <c r="N677" i="14"/>
  <c r="I677" i="14" s="1"/>
  <c r="J677" i="14" s="1"/>
  <c r="H518" i="13"/>
  <c r="N518" i="13" s="1"/>
  <c r="I518" i="13" s="1"/>
  <c r="J518" i="13" s="1"/>
  <c r="H489" i="13"/>
  <c r="N489" i="13" s="1"/>
  <c r="I489" i="13" s="1"/>
  <c r="J489" i="13" s="1"/>
  <c r="H395" i="13"/>
  <c r="N395" i="13" s="1"/>
  <c r="I395" i="13" s="1"/>
  <c r="J395" i="13" s="1"/>
  <c r="H219" i="13"/>
  <c r="N219" i="13" s="1"/>
  <c r="H339" i="13"/>
  <c r="J339" i="13" s="1"/>
  <c r="H620" i="13"/>
  <c r="J620" i="13" s="1"/>
  <c r="H368" i="13"/>
  <c r="N368" i="13" s="1"/>
  <c r="H198" i="13"/>
  <c r="J198" i="13" s="1"/>
  <c r="H212" i="13"/>
  <c r="J212" i="13" s="1"/>
  <c r="H500" i="13"/>
  <c r="J500" i="13" s="1"/>
  <c r="H433" i="13"/>
  <c r="N433" i="13" s="1"/>
  <c r="I433" i="13" s="1"/>
  <c r="H614" i="13"/>
  <c r="J614" i="13" s="1"/>
  <c r="H743" i="13"/>
  <c r="J743" i="13" s="1"/>
  <c r="H186" i="13"/>
  <c r="J186" i="13" s="1"/>
  <c r="H637" i="13"/>
  <c r="J637" i="13" s="1"/>
  <c r="H131" i="13"/>
  <c r="J131" i="13" s="1"/>
  <c r="H244" i="13"/>
  <c r="N244" i="13" s="1"/>
  <c r="I244" i="13" s="1"/>
  <c r="J244" i="13" s="1"/>
  <c r="H410" i="13"/>
  <c r="J410" i="13" s="1"/>
  <c r="H221" i="13"/>
  <c r="N221" i="13" s="1"/>
  <c r="I221" i="13" s="1"/>
  <c r="J221" i="13" s="1"/>
  <c r="H626" i="13"/>
  <c r="N626" i="13" s="1"/>
  <c r="I626" i="13" s="1"/>
  <c r="J626" i="13" s="1"/>
  <c r="H458" i="13"/>
  <c r="N458" i="13" s="1"/>
  <c r="I458" i="13" s="1"/>
  <c r="J458" i="13" s="1"/>
  <c r="H475" i="13"/>
  <c r="N475" i="13" s="1"/>
  <c r="I475" i="13" s="1"/>
  <c r="H931" i="13"/>
  <c r="N931" i="13" s="1"/>
  <c r="I931" i="13" s="1"/>
  <c r="J931" i="13" s="1"/>
  <c r="H942" i="13"/>
  <c r="N942" i="13" s="1"/>
  <c r="I942" i="13" s="1"/>
  <c r="J942" i="13" s="1"/>
  <c r="H322" i="13"/>
  <c r="J322" i="13" s="1"/>
  <c r="H242" i="13"/>
  <c r="J242" i="13" s="1"/>
  <c r="H444" i="13"/>
  <c r="H160" i="13"/>
  <c r="J160" i="13" s="1"/>
  <c r="H794" i="13"/>
  <c r="J794" i="13" s="1"/>
  <c r="H304" i="13"/>
  <c r="J304" i="13" s="1"/>
  <c r="H349" i="13"/>
  <c r="N349" i="13" s="1"/>
  <c r="I349" i="13" s="1"/>
  <c r="J349" i="13" s="1"/>
  <c r="H837" i="13"/>
  <c r="J837" i="13" s="1"/>
  <c r="H894" i="13"/>
  <c r="J894" i="13" s="1"/>
  <c r="H934" i="13"/>
  <c r="J934" i="13" s="1"/>
  <c r="H668" i="13"/>
  <c r="J668" i="13" s="1"/>
  <c r="H855" i="13"/>
  <c r="H177" i="13"/>
  <c r="N177" i="13" s="1"/>
  <c r="I177" i="13" s="1"/>
  <c r="H273" i="13"/>
  <c r="J273" i="13" s="1"/>
  <c r="H337" i="13"/>
  <c r="H301" i="13"/>
  <c r="H509" i="13"/>
  <c r="N509" i="13" s="1"/>
  <c r="I509" i="13" s="1"/>
  <c r="H684" i="13"/>
  <c r="H378" i="13"/>
  <c r="J378" i="13" s="1"/>
  <c r="H256" i="13"/>
  <c r="J256" i="13" s="1"/>
  <c r="H461" i="13"/>
  <c r="N461" i="13" s="1"/>
  <c r="I461" i="13" s="1"/>
  <c r="J461" i="13" s="1"/>
  <c r="H367" i="13"/>
  <c r="J367" i="13" s="1"/>
  <c r="H870" i="13"/>
  <c r="J870" i="13" s="1"/>
  <c r="H747" i="13"/>
  <c r="J747" i="13" s="1"/>
  <c r="H788" i="13"/>
  <c r="J788" i="13" s="1"/>
  <c r="H302" i="13"/>
  <c r="N302" i="13" s="1"/>
  <c r="I302" i="13" s="1"/>
  <c r="J302" i="13" s="1"/>
  <c r="H905" i="13"/>
  <c r="J905" i="13" s="1"/>
  <c r="H152" i="13"/>
  <c r="J152" i="13" s="1"/>
  <c r="H718" i="13"/>
  <c r="J718" i="13" s="1"/>
  <c r="H660" i="13"/>
  <c r="N660" i="13" s="1"/>
  <c r="I660" i="13" s="1"/>
  <c r="H832" i="13"/>
  <c r="J832" i="13" s="1"/>
  <c r="H480" i="13"/>
  <c r="N480" i="13" s="1"/>
  <c r="I480" i="13" s="1"/>
  <c r="J480" i="13" s="1"/>
  <c r="H749" i="13"/>
  <c r="N749" i="13" s="1"/>
  <c r="I749" i="13" s="1"/>
  <c r="H96" i="13"/>
  <c r="J96" i="13" s="1"/>
  <c r="H642" i="13"/>
  <c r="N642" i="13" s="1"/>
  <c r="I642" i="13" s="1"/>
  <c r="H90" i="13"/>
  <c r="J90" i="13" s="1"/>
  <c r="H692" i="13"/>
  <c r="J692" i="13" s="1"/>
  <c r="H44" i="13"/>
  <c r="N44" i="13" s="1"/>
  <c r="I44" i="13" s="1"/>
  <c r="H439" i="13"/>
  <c r="J439" i="13" s="1"/>
  <c r="H797" i="13"/>
  <c r="N797" i="13" s="1"/>
  <c r="I797" i="13" s="1"/>
  <c r="J797" i="13" s="1"/>
  <c r="H804" i="13"/>
  <c r="J804" i="13" s="1"/>
  <c r="H271" i="13"/>
  <c r="J271" i="13"/>
  <c r="H883" i="13"/>
  <c r="J883" i="13" s="1"/>
  <c r="H599" i="13"/>
  <c r="J599" i="13" s="1"/>
  <c r="H203" i="13"/>
  <c r="N203" i="13" s="1"/>
  <c r="I203" i="13" s="1"/>
  <c r="H445" i="13"/>
  <c r="N445" i="13" s="1"/>
  <c r="I445" i="13" s="1"/>
  <c r="H229" i="13"/>
  <c r="H486" i="13"/>
  <c r="H150" i="13"/>
  <c r="N150" i="13" s="1"/>
  <c r="H168" i="13"/>
  <c r="J168" i="13" s="1"/>
  <c r="H257" i="13"/>
  <c r="J257" i="13" s="1"/>
  <c r="H164" i="13"/>
  <c r="H87" i="13"/>
  <c r="N87" i="13" s="1"/>
  <c r="H232" i="13"/>
  <c r="H169" i="13"/>
  <c r="J169" i="13" s="1"/>
  <c r="H700" i="13"/>
  <c r="J700" i="13" s="1"/>
  <c r="H117" i="13"/>
  <c r="N117" i="13" s="1"/>
  <c r="I117" i="13" s="1"/>
  <c r="J117" i="13" s="1"/>
  <c r="H769" i="13"/>
  <c r="N769" i="13" s="1"/>
  <c r="I769" i="13" s="1"/>
  <c r="H85" i="13"/>
  <c r="J85" i="13" s="1"/>
  <c r="H207" i="13"/>
  <c r="J207" i="13" s="1"/>
  <c r="H236" i="13"/>
  <c r="H153" i="13"/>
  <c r="N153" i="13" s="1"/>
  <c r="I153" i="13" s="1"/>
  <c r="H340" i="13"/>
  <c r="J340" i="13" s="1"/>
  <c r="H28" i="13"/>
  <c r="J28" i="13" s="1"/>
  <c r="H7" i="13"/>
  <c r="H888" i="13"/>
  <c r="J888" i="13" s="1"/>
  <c r="H907" i="13"/>
  <c r="J907" i="13" s="1"/>
  <c r="H98" i="13"/>
  <c r="N98" i="13" s="1"/>
  <c r="I98" i="13" s="1"/>
  <c r="J98" i="13" s="1"/>
  <c r="H220" i="13"/>
  <c r="J220" i="13" s="1"/>
  <c r="H906" i="13"/>
  <c r="H898" i="13"/>
  <c r="H199" i="13"/>
  <c r="J199" i="13" s="1"/>
  <c r="H103" i="13"/>
  <c r="J103" i="13" s="1"/>
  <c r="H324" i="13"/>
  <c r="H711" i="13"/>
  <c r="J711" i="13" s="1"/>
  <c r="H356" i="13"/>
  <c r="J356" i="13" s="1"/>
  <c r="H426" i="13"/>
  <c r="H918" i="13"/>
  <c r="J918" i="13" s="1"/>
  <c r="H262" i="13"/>
  <c r="N262" i="13" s="1"/>
  <c r="I262" i="13" s="1"/>
  <c r="J262" i="13" s="1"/>
  <c r="H451" i="13"/>
  <c r="H770" i="13"/>
  <c r="H736" i="13"/>
  <c r="N736" i="13" s="1"/>
  <c r="I736" i="13" s="1"/>
  <c r="J736" i="13" s="1"/>
  <c r="H782" i="13"/>
  <c r="H175" i="13"/>
  <c r="H805" i="13"/>
  <c r="J805" i="13" s="1"/>
  <c r="H787" i="13"/>
  <c r="N787" i="13" s="1"/>
  <c r="H566" i="13"/>
  <c r="N566" i="13" s="1"/>
  <c r="I566" i="13" s="1"/>
  <c r="J566" i="13" s="1"/>
  <c r="H213" i="13"/>
  <c r="J213" i="13" s="1"/>
  <c r="H354" i="13"/>
  <c r="J354" i="13" s="1"/>
  <c r="H265" i="13"/>
  <c r="N265" i="13" s="1"/>
  <c r="I265" i="13" s="1"/>
  <c r="H923" i="13"/>
  <c r="H477" i="13"/>
  <c r="H379" i="13"/>
  <c r="H793" i="13"/>
  <c r="H938" i="13"/>
  <c r="J938" i="13" s="1"/>
  <c r="H8" i="13"/>
  <c r="J8" i="13" s="1"/>
  <c r="H137" i="13"/>
  <c r="N137" i="13" s="1"/>
  <c r="H943" i="13"/>
  <c r="J943" i="13" s="1"/>
  <c r="H831" i="13"/>
  <c r="J831" i="13" s="1"/>
  <c r="H530" i="13"/>
  <c r="N530" i="13"/>
  <c r="I530" i="13" s="1"/>
  <c r="H371" i="13"/>
  <c r="H505" i="13"/>
  <c r="H423" i="13"/>
  <c r="J423" i="13" s="1"/>
  <c r="H847" i="13"/>
  <c r="J847" i="13" s="1"/>
  <c r="H825" i="13"/>
  <c r="J825" i="13" s="1"/>
  <c r="H638" i="13"/>
  <c r="J638" i="13"/>
  <c r="H384" i="13"/>
  <c r="J384" i="13" s="1"/>
  <c r="H59" i="13"/>
  <c r="N59" i="13" s="1"/>
  <c r="H798" i="13"/>
  <c r="J798" i="13" s="1"/>
  <c r="H365" i="13"/>
  <c r="J365" i="13" s="1"/>
  <c r="H532" i="13"/>
  <c r="J532" i="13" s="1"/>
  <c r="H781" i="13"/>
  <c r="J781" i="13" s="1"/>
  <c r="H681" i="13"/>
  <c r="J681" i="13" s="1"/>
  <c r="H853" i="13"/>
  <c r="N853" i="13" s="1"/>
  <c r="I853" i="13" s="1"/>
  <c r="J853" i="13" s="1"/>
  <c r="H617" i="13"/>
  <c r="J617" i="13" s="1"/>
  <c r="H826" i="13"/>
  <c r="H616" i="13"/>
  <c r="N616" i="13" s="1"/>
  <c r="I616" i="13" s="1"/>
  <c r="J616" i="13" s="1"/>
  <c r="H687" i="13"/>
  <c r="N687" i="13" s="1"/>
  <c r="I687" i="13" s="1"/>
  <c r="J687" i="13" s="1"/>
  <c r="H624" i="13"/>
  <c r="J624" i="13" s="1"/>
  <c r="H706" i="13"/>
  <c r="J706" i="13" s="1"/>
  <c r="H937" i="13"/>
  <c r="J937" i="13" s="1"/>
  <c r="H590" i="13"/>
  <c r="N590" i="13" s="1"/>
  <c r="I590" i="13" s="1"/>
  <c r="J590" i="13" s="1"/>
  <c r="H674" i="13"/>
  <c r="J674" i="13" s="1"/>
  <c r="H401" i="13"/>
  <c r="H283" i="13"/>
  <c r="J283" i="13" s="1"/>
  <c r="H565" i="13"/>
  <c r="N565" i="13" s="1"/>
  <c r="N980" i="13" s="1"/>
  <c r="J980" i="13" s="1"/>
  <c r="H102" i="13"/>
  <c r="N102" i="13" s="1"/>
  <c r="I102" i="13" s="1"/>
  <c r="H289" i="13"/>
  <c r="J289" i="13" s="1"/>
  <c r="H327" i="13"/>
  <c r="N327" i="13" s="1"/>
  <c r="I327" i="13" s="1"/>
  <c r="H76" i="13"/>
  <c r="H155" i="13"/>
  <c r="N155" i="13" s="1"/>
  <c r="I155" i="13" s="1"/>
  <c r="J155" i="13" s="1"/>
  <c r="H197" i="13"/>
  <c r="N197" i="13" s="1"/>
  <c r="H884" i="13"/>
  <c r="N884" i="13" s="1"/>
  <c r="I884" i="13" s="1"/>
  <c r="H266" i="13"/>
  <c r="J266" i="13" s="1"/>
  <c r="H764" i="13"/>
  <c r="N764" i="13" s="1"/>
  <c r="I764" i="13" s="1"/>
  <c r="J764" i="13" s="1"/>
  <c r="H860" i="13"/>
  <c r="N860" i="13" s="1"/>
  <c r="I860" i="13" s="1"/>
  <c r="J860" i="13" s="1"/>
  <c r="H341" i="13"/>
  <c r="N341" i="13" s="1"/>
  <c r="I341" i="13" s="1"/>
  <c r="J341" i="13" s="1"/>
  <c r="H170" i="13"/>
  <c r="J170" i="13" s="1"/>
  <c r="H295" i="13"/>
  <c r="H542" i="13"/>
  <c r="J542" i="13"/>
  <c r="H815" i="13"/>
  <c r="N815" i="13" s="1"/>
  <c r="I815" i="13" s="1"/>
  <c r="J815" i="13" s="1"/>
  <c r="H611" i="13"/>
  <c r="J611" i="13" s="1"/>
  <c r="H467" i="13"/>
  <c r="N467" i="13" s="1"/>
  <c r="I467" i="13" s="1"/>
  <c r="J467" i="13" s="1"/>
  <c r="H424" i="13"/>
  <c r="J424" i="13" s="1"/>
  <c r="H683" i="13"/>
  <c r="J683" i="13" s="1"/>
  <c r="H768" i="13"/>
  <c r="N768" i="13" s="1"/>
  <c r="I768" i="13" s="1"/>
  <c r="J768" i="13" s="1"/>
  <c r="H499" i="13"/>
  <c r="H581" i="13"/>
  <c r="J581" i="13" s="1"/>
  <c r="H675" i="13"/>
  <c r="J675" i="13" s="1"/>
  <c r="H159" i="13"/>
  <c r="J159" i="13" s="1"/>
  <c r="H180" i="13"/>
  <c r="N180" i="13" s="1"/>
  <c r="I180" i="13" s="1"/>
  <c r="J180" i="13" s="1"/>
  <c r="H577" i="13"/>
  <c r="J577" i="13" s="1"/>
  <c r="H939" i="13"/>
  <c r="J939" i="13" s="1"/>
  <c r="H234" i="13"/>
  <c r="J234" i="13" s="1"/>
  <c r="H627" i="13"/>
  <c r="N627" i="13" s="1"/>
  <c r="I627" i="13" s="1"/>
  <c r="H495" i="13"/>
  <c r="H18" i="13"/>
  <c r="J18" i="13" s="1"/>
  <c r="H66" i="13"/>
  <c r="N66" i="13" s="1"/>
  <c r="H287" i="13"/>
  <c r="J287" i="13" s="1"/>
  <c r="H646" i="13"/>
  <c r="H653" i="13"/>
  <c r="N653" i="13" s="1"/>
  <c r="I653" i="13" s="1"/>
  <c r="J653" i="13" s="1"/>
  <c r="H258" i="13"/>
  <c r="J258" i="13" s="1"/>
  <c r="H31" i="13"/>
  <c r="J31" i="13" s="1"/>
  <c r="H179" i="13"/>
  <c r="J179" i="13" s="1"/>
  <c r="H737" i="13"/>
  <c r="J737" i="13" s="1"/>
  <c r="H708" i="13"/>
  <c r="J708" i="13" s="1"/>
  <c r="H615" i="13"/>
  <c r="H79" i="13"/>
  <c r="J79" i="13" s="1"/>
  <c r="H55" i="13"/>
  <c r="J55" i="13" s="1"/>
  <c r="H671" i="13"/>
  <c r="H233" i="13"/>
  <c r="J233" i="13" s="1"/>
  <c r="H385" i="13"/>
  <c r="N385" i="13" s="1"/>
  <c r="I385" i="13" s="1"/>
  <c r="J385" i="13" s="1"/>
  <c r="H631" i="13"/>
  <c r="H328" i="13"/>
  <c r="J328" i="13" s="1"/>
  <c r="H22" i="13"/>
  <c r="H780" i="13"/>
  <c r="J780" i="13" s="1"/>
  <c r="H381" i="13"/>
  <c r="H336" i="13"/>
  <c r="J336" i="13" s="1"/>
  <c r="H464" i="13"/>
  <c r="J464" i="13" s="1"/>
  <c r="H594" i="13"/>
  <c r="H326" i="13"/>
  <c r="J326" i="13" s="1"/>
  <c r="H748" i="13"/>
  <c r="N748" i="13" s="1"/>
  <c r="I748" i="13" s="1"/>
  <c r="H823" i="13"/>
  <c r="N823" i="13" s="1"/>
  <c r="I823" i="13" s="1"/>
  <c r="J823" i="13" s="1"/>
  <c r="H17" i="13"/>
  <c r="H38" i="13"/>
  <c r="J38" i="13" s="1"/>
  <c r="H417" i="13"/>
  <c r="H487" i="13"/>
  <c r="H305" i="13"/>
  <c r="J305" i="13" s="1"/>
  <c r="H553" i="13"/>
  <c r="J553" i="13" s="1"/>
  <c r="H732" i="13"/>
  <c r="N732" i="13" s="1"/>
  <c r="I732" i="13" s="1"/>
  <c r="J732" i="13" s="1"/>
  <c r="H293" i="13"/>
  <c r="N293" i="13" s="1"/>
  <c r="I293" i="13" s="1"/>
  <c r="H557" i="13"/>
  <c r="J557" i="13" s="1"/>
  <c r="H311" i="13"/>
  <c r="N311" i="13" s="1"/>
  <c r="I311" i="13" s="1"/>
  <c r="J311" i="13" s="1"/>
  <c r="H656" i="13"/>
  <c r="H765" i="13"/>
  <c r="J765" i="13" s="1"/>
  <c r="H511" i="13"/>
  <c r="J511" i="13" s="1"/>
  <c r="H122" i="13"/>
  <c r="N122" i="13" s="1"/>
  <c r="I122" i="13" s="1"/>
  <c r="J122" i="13" s="1"/>
  <c r="H836" i="13"/>
  <c r="H204" i="13"/>
  <c r="N204" i="13" s="1"/>
  <c r="H842" i="13"/>
  <c r="N842" i="13" s="1"/>
  <c r="I842" i="13" s="1"/>
  <c r="J842" i="13" s="1"/>
  <c r="H469" i="13"/>
  <c r="H20" i="13"/>
  <c r="N20" i="13" s="1"/>
  <c r="I20" i="13" s="1"/>
  <c r="H406" i="13"/>
  <c r="N406" i="13" s="1"/>
  <c r="I406" i="13" s="1"/>
  <c r="J406" i="13" s="1"/>
  <c r="H146" i="13"/>
  <c r="J146" i="13" s="1"/>
  <c r="H414" i="13"/>
  <c r="J414" i="13" s="1"/>
  <c r="H744" i="13"/>
  <c r="N744" i="13" s="1"/>
  <c r="I744" i="13" s="1"/>
  <c r="J744" i="13" s="1"/>
  <c r="H569" i="13"/>
  <c r="H537" i="13"/>
  <c r="J537" i="13" s="1"/>
  <c r="H579" i="13"/>
  <c r="J579" i="13" s="1"/>
  <c r="H422" i="13"/>
  <c r="J422" i="13" s="1"/>
  <c r="H604" i="13"/>
  <c r="N604" i="13" s="1"/>
  <c r="N1032" i="13" s="1"/>
  <c r="H539" i="13"/>
  <c r="J539" i="13" s="1"/>
  <c r="H446" i="13"/>
  <c r="N446" i="13" s="1"/>
  <c r="I446" i="13" s="1"/>
  <c r="J446" i="13" s="1"/>
  <c r="H286" i="13"/>
  <c r="J286" i="13" s="1"/>
  <c r="H41" i="13"/>
  <c r="H655" i="13"/>
  <c r="N655" i="13" s="1"/>
  <c r="I655" i="13" s="1"/>
  <c r="J655" i="13" s="1"/>
  <c r="H247" i="13"/>
  <c r="J247" i="13" s="1"/>
  <c r="H911" i="13"/>
  <c r="J911" i="13" s="1"/>
  <c r="H82" i="13"/>
  <c r="J82" i="13" s="1"/>
  <c r="H408" i="13"/>
  <c r="J408" i="13" s="1"/>
  <c r="H375" i="13"/>
  <c r="N375" i="13" s="1"/>
  <c r="H914" i="13"/>
  <c r="H108" i="13"/>
  <c r="N108" i="13" s="1"/>
  <c r="I108" i="13" s="1"/>
  <c r="J108" i="13" s="1"/>
  <c r="H393" i="13"/>
  <c r="H582" i="13"/>
  <c r="J582" i="13" s="1"/>
  <c r="H670" i="13"/>
  <c r="N670" i="13" s="1"/>
  <c r="I670" i="13" s="1"/>
  <c r="J670" i="13" s="1"/>
  <c r="H800" i="13"/>
  <c r="J800" i="13" s="1"/>
  <c r="H763" i="13"/>
  <c r="J763" i="13" s="1"/>
  <c r="H300" i="13"/>
  <c r="H909" i="13"/>
  <c r="N909" i="13" s="1"/>
  <c r="I909" i="13" s="1"/>
  <c r="H534" i="13"/>
  <c r="J534" i="13" s="1"/>
  <c r="H72" i="13"/>
  <c r="N72" i="13" s="1"/>
  <c r="H839" i="13"/>
  <c r="J839" i="13" s="1"/>
  <c r="H541" i="13"/>
  <c r="N541" i="13" s="1"/>
  <c r="I541" i="13" s="1"/>
  <c r="J541" i="13" s="1"/>
  <c r="H335" i="13"/>
  <c r="J335" i="13" s="1"/>
  <c r="H720" i="13"/>
  <c r="J720" i="13" s="1"/>
  <c r="H73" i="13"/>
  <c r="N73" i="13" s="1"/>
  <c r="I73" i="13" s="1"/>
  <c r="J73" i="13" s="1"/>
  <c r="H460" i="13"/>
  <c r="J460" i="13" s="1"/>
  <c r="H835" i="13"/>
  <c r="H663" i="13"/>
  <c r="H715" i="13"/>
  <c r="J715" i="13" s="1"/>
  <c r="H608" i="13"/>
  <c r="J608" i="13" s="1"/>
  <c r="H526" i="13"/>
  <c r="J526" i="13" s="1"/>
  <c r="H596" i="13"/>
  <c r="J596" i="13" s="1"/>
  <c r="H298" i="13"/>
  <c r="N298" i="13" s="1"/>
  <c r="I298" i="13" s="1"/>
  <c r="J298" i="13" s="1"/>
  <c r="H253" i="13"/>
  <c r="N253" i="13" s="1"/>
  <c r="I253" i="13" s="1"/>
  <c r="J253" i="13" s="1"/>
  <c r="H784" i="13"/>
  <c r="N784" i="13" s="1"/>
  <c r="I784" i="13" s="1"/>
  <c r="J784" i="13" s="1"/>
  <c r="H50" i="13"/>
  <c r="N50" i="13" s="1"/>
  <c r="I50" i="13" s="1"/>
  <c r="H415" i="13"/>
  <c r="J415" i="13" s="1"/>
  <c r="H699" i="13"/>
  <c r="N699" i="13" s="1"/>
  <c r="I699" i="13" s="1"/>
  <c r="H550" i="13"/>
  <c r="H67" i="13"/>
  <c r="J67" i="13" s="1"/>
  <c r="H450" i="13"/>
  <c r="J450" i="13" s="1"/>
  <c r="H227" i="13"/>
  <c r="N227" i="13" s="1"/>
  <c r="I227" i="13" s="1"/>
  <c r="H353" i="13"/>
  <c r="J353" i="13" s="1"/>
  <c r="H849" i="13"/>
  <c r="N849" i="13" s="1"/>
  <c r="I849" i="13" s="1"/>
  <c r="J849" i="13" s="1"/>
  <c r="H252" i="13"/>
  <c r="J252" i="13" s="1"/>
  <c r="H195" i="13"/>
  <c r="J195" i="13" s="1"/>
  <c r="H228" i="13"/>
  <c r="J228" i="13" s="1"/>
  <c r="H269" i="13"/>
  <c r="J269" i="13" s="1"/>
  <c r="H686" i="13"/>
  <c r="N686" i="13" s="1"/>
  <c r="I686" i="13" s="1"/>
  <c r="J686" i="13" s="1"/>
  <c r="H281" i="13"/>
  <c r="J281" i="13" s="1"/>
  <c r="H904" i="13"/>
  <c r="N904" i="13" s="1"/>
  <c r="I904" i="13" s="1"/>
  <c r="H544" i="13"/>
  <c r="H564" i="13"/>
  <c r="N564" i="13" s="1"/>
  <c r="I564" i="13" s="1"/>
  <c r="J564" i="13" s="1"/>
  <c r="H363" i="13"/>
  <c r="J363" i="13" s="1"/>
  <c r="H556" i="13"/>
  <c r="J556" i="13" s="1"/>
  <c r="H697" i="13"/>
  <c r="J697" i="13" s="1"/>
  <c r="H851" i="13"/>
  <c r="H540" i="13"/>
  <c r="N540" i="13" s="1"/>
  <c r="I540" i="13" s="1"/>
  <c r="J540" i="13" s="1"/>
  <c r="H149" i="13"/>
  <c r="J149" i="13" s="1"/>
  <c r="H389" i="13"/>
  <c r="N389" i="13" s="1"/>
  <c r="I389" i="13" s="1"/>
  <c r="H425" i="13"/>
  <c r="N425" i="13" s="1"/>
  <c r="I425" i="13" s="1"/>
  <c r="J425" i="13" s="1"/>
  <c r="H481" i="13"/>
  <c r="H132" i="13"/>
  <c r="N132" i="13" s="1"/>
  <c r="H347" i="13"/>
  <c r="J347" i="13" s="1"/>
  <c r="H309" i="13"/>
  <c r="H882" i="13"/>
  <c r="H387" i="13"/>
  <c r="J387" i="13" s="1"/>
  <c r="H619" i="13"/>
  <c r="J619" i="13" s="1"/>
  <c r="H178" i="13"/>
  <c r="H940" i="13"/>
  <c r="N940" i="13" s="1"/>
  <c r="I940" i="13" s="1"/>
  <c r="H891" i="13"/>
  <c r="N891" i="13" s="1"/>
  <c r="I891" i="13" s="1"/>
  <c r="J891" i="13" s="1"/>
  <c r="H272" i="13"/>
  <c r="J272" i="13" s="1"/>
  <c r="H632" i="13"/>
  <c r="J632" i="13" s="1"/>
  <c r="H442" i="13"/>
  <c r="H900" i="13"/>
  <c r="J900" i="13" s="1"/>
  <c r="H69" i="13"/>
  <c r="N69" i="13" s="1"/>
  <c r="I69" i="13" s="1"/>
  <c r="J69" i="13" s="1"/>
  <c r="H210" i="13"/>
  <c r="H394" i="13"/>
  <c r="J394" i="13" s="1"/>
  <c r="H383" i="13"/>
  <c r="N383" i="13" s="1"/>
  <c r="I383" i="13" s="1"/>
  <c r="J383" i="13" s="1"/>
  <c r="H688" i="13"/>
  <c r="J688" i="13" s="1"/>
  <c r="H498" i="13"/>
  <c r="H819" i="13"/>
  <c r="J819" i="13" s="1"/>
  <c r="H813" i="13"/>
  <c r="N813" i="13" s="1"/>
  <c r="I813" i="13" s="1"/>
  <c r="H574" i="13"/>
  <c r="N574" i="13" s="1"/>
  <c r="I574" i="13" s="1"/>
  <c r="J574" i="13" s="1"/>
  <c r="H625" i="13"/>
  <c r="J625" i="13" s="1"/>
  <c r="H32" i="13"/>
  <c r="J32" i="13" s="1"/>
  <c r="H181" i="13"/>
  <c r="J181" i="13" s="1"/>
  <c r="H105" i="13"/>
  <c r="H818" i="13"/>
  <c r="J818" i="13" s="1"/>
  <c r="H901" i="13"/>
  <c r="J901" i="13" s="1"/>
  <c r="H23" i="13"/>
  <c r="N23" i="13" s="1"/>
  <c r="I23" i="13" s="1"/>
  <c r="J23" i="13" s="1"/>
  <c r="H850" i="13"/>
  <c r="J850" i="13" s="1"/>
  <c r="H86" i="13"/>
  <c r="J86" i="13" s="1"/>
  <c r="H896" i="13"/>
  <c r="J896" i="13" s="1"/>
  <c r="H512" i="13"/>
  <c r="N512" i="13" s="1"/>
  <c r="I512" i="13" s="1"/>
  <c r="H112" i="13"/>
  <c r="J112" i="13" s="1"/>
  <c r="H14" i="13"/>
  <c r="J14" i="13" s="1"/>
  <c r="H561" i="13"/>
  <c r="N561" i="13" s="1"/>
  <c r="I561" i="13" s="1"/>
  <c r="J561" i="13" s="1"/>
  <c r="H115" i="13"/>
  <c r="J115" i="13" s="1"/>
  <c r="H701" i="13"/>
  <c r="J701" i="13" s="1"/>
  <c r="H685" i="13"/>
  <c r="J685" i="13" s="1"/>
  <c r="H634" i="13"/>
  <c r="N634" i="13" s="1"/>
  <c r="I634" i="13" s="1"/>
  <c r="J634" i="13" s="1"/>
  <c r="H409" i="13"/>
  <c r="N409" i="13" s="1"/>
  <c r="I409" i="13" s="1"/>
  <c r="H730" i="13"/>
  <c r="N730" i="13" s="1"/>
  <c r="H716" i="13"/>
  <c r="J716" i="13" s="1"/>
  <c r="H427" i="13"/>
  <c r="J427" i="13" s="1"/>
  <c r="H245" i="13"/>
  <c r="J245" i="13" s="1"/>
  <c r="H33" i="13"/>
  <c r="N33" i="13" s="1"/>
  <c r="I33" i="13" s="1"/>
  <c r="H724" i="13"/>
  <c r="N724" i="13" s="1"/>
  <c r="I724" i="13" s="1"/>
  <c r="H173" i="13"/>
  <c r="J173" i="13" s="1"/>
  <c r="H99" i="13"/>
  <c r="J99" i="13" s="1"/>
  <c r="H13" i="13"/>
  <c r="J13" i="13" s="1"/>
  <c r="H386" i="13"/>
  <c r="H391" i="13"/>
  <c r="J391" i="13" s="1"/>
  <c r="H878" i="13"/>
  <c r="J878" i="13" s="1"/>
  <c r="H801" i="13"/>
  <c r="J801" i="13" s="1"/>
  <c r="H529" i="13"/>
  <c r="J529" i="13" s="1"/>
  <c r="H948" i="13"/>
  <c r="H397" i="13"/>
  <c r="N397" i="13" s="1"/>
  <c r="I397" i="13" s="1"/>
  <c r="J397" i="13" s="1"/>
  <c r="H846" i="13"/>
  <c r="H274" i="13"/>
  <c r="N274" i="13" s="1"/>
  <c r="I274" i="13" s="1"/>
  <c r="H129" i="13"/>
  <c r="H485" i="13"/>
  <c r="N485" i="13" s="1"/>
  <c r="I485" i="13" s="1"/>
  <c r="H65" i="13"/>
  <c r="N65" i="13" s="1"/>
  <c r="I65" i="13" s="1"/>
  <c r="J65" i="13" s="1"/>
  <c r="H693" i="13"/>
  <c r="J693" i="13" s="1"/>
  <c r="H643" i="13"/>
  <c r="J643" i="13" s="1"/>
  <c r="H314" i="13"/>
  <c r="H863" i="13"/>
  <c r="J863" i="13" s="1"/>
  <c r="H919" i="13"/>
  <c r="J919" i="13" s="1"/>
  <c r="H789" i="13"/>
  <c r="J789" i="13" s="1"/>
  <c r="H27" i="13"/>
  <c r="J27" i="13" s="1"/>
  <c r="H733" i="13"/>
  <c r="N733" i="13" s="1"/>
  <c r="I733" i="13" s="1"/>
  <c r="J733" i="13" s="1"/>
  <c r="H649" i="13"/>
  <c r="J649" i="13" s="1"/>
  <c r="H868" i="13"/>
  <c r="J868" i="13"/>
  <c r="H921" i="13"/>
  <c r="N921" i="13" s="1"/>
  <c r="I921" i="13" s="1"/>
  <c r="J921" i="13" s="1"/>
  <c r="H19" i="13"/>
  <c r="J19" i="13" s="1"/>
  <c r="H479" i="13"/>
  <c r="J479" i="13" s="1"/>
  <c r="H803" i="13"/>
  <c r="N803" i="13" s="1"/>
  <c r="I803" i="13" s="1"/>
  <c r="J803" i="13" s="1"/>
  <c r="H436" i="13"/>
  <c r="J436" i="13" s="1"/>
  <c r="H80" i="13"/>
  <c r="J80" i="13" s="1"/>
  <c r="H947" i="13"/>
  <c r="N947" i="13" s="1"/>
  <c r="I947" i="13" s="1"/>
  <c r="J947" i="13" s="1"/>
  <c r="H329" i="13"/>
  <c r="J329" i="13" s="1"/>
  <c r="H217" i="13"/>
  <c r="J217" i="13" s="1"/>
  <c r="H834" i="13"/>
  <c r="J834" i="13" s="1"/>
  <c r="H950" i="13"/>
  <c r="J950" i="13" s="1"/>
  <c r="H351" i="13"/>
  <c r="N351" i="13" s="1"/>
  <c r="I351" i="13" s="1"/>
  <c r="J351" i="13" s="1"/>
  <c r="H372" i="13"/>
  <c r="H92" i="13"/>
  <c r="N92" i="13" s="1"/>
  <c r="H568" i="13"/>
  <c r="N568" i="13" s="1"/>
  <c r="H927" i="13"/>
  <c r="J927" i="13" s="1"/>
  <c r="H296" i="13"/>
  <c r="N296" i="13" s="1"/>
  <c r="I296" i="13" s="1"/>
  <c r="H240" i="13"/>
  <c r="N240" i="13" s="1"/>
  <c r="I240" i="13" s="1"/>
  <c r="H369" i="13"/>
  <c r="N369" i="13" s="1"/>
  <c r="I369" i="13" s="1"/>
  <c r="H70" i="13"/>
  <c r="J70" i="13" s="1"/>
  <c r="H869" i="13"/>
  <c r="J869" i="13" s="1"/>
  <c r="H388" i="13"/>
  <c r="J388" i="13" s="1"/>
  <c r="H792" i="13"/>
  <c r="H783" i="13"/>
  <c r="Q783" i="13" s="1"/>
  <c r="Q1039" i="13" s="1"/>
  <c r="H437" i="13"/>
  <c r="J437" i="13" s="1"/>
  <c r="H15" i="13"/>
  <c r="J15" i="13" s="1"/>
  <c r="H299" i="13"/>
  <c r="N299" i="13" s="1"/>
  <c r="I299" i="13" s="1"/>
  <c r="H589" i="13"/>
  <c r="J589" i="13" s="1"/>
  <c r="H502" i="13"/>
  <c r="H26" i="13"/>
  <c r="H802" i="13"/>
  <c r="J802" i="13" s="1"/>
  <c r="H908" i="13"/>
  <c r="J908" i="13" s="1"/>
  <c r="H753" i="13"/>
  <c r="N753" i="13" s="1"/>
  <c r="I753" i="13" s="1"/>
  <c r="H677" i="13"/>
  <c r="N677" i="13" s="1"/>
  <c r="I677" i="13" s="1"/>
  <c r="H742" i="13"/>
  <c r="J742" i="13" s="1"/>
  <c r="H246" i="13"/>
  <c r="N246" i="13" s="1"/>
  <c r="H43" i="13"/>
  <c r="N43" i="13" s="1"/>
  <c r="I43" i="13" s="1"/>
  <c r="H325" i="13"/>
  <c r="N325" i="13" s="1"/>
  <c r="I325" i="13" s="1"/>
  <c r="H890" i="13"/>
  <c r="J890" i="13" s="1"/>
  <c r="H174" i="13"/>
  <c r="H928" i="13"/>
  <c r="J928" i="13" s="1"/>
  <c r="H741" i="13"/>
  <c r="J741" i="13" s="1"/>
  <c r="H932" i="13"/>
  <c r="J932" i="13" s="1"/>
  <c r="H811" i="13"/>
  <c r="I811" i="13"/>
  <c r="H323" i="13"/>
  <c r="H682" i="13"/>
  <c r="H418" i="13"/>
  <c r="N418" i="13" s="1"/>
  <c r="I418" i="13" s="1"/>
  <c r="H621" i="13"/>
  <c r="N621" i="13" s="1"/>
  <c r="H586" i="13"/>
  <c r="J586" i="13" s="1"/>
  <c r="H583" i="13"/>
  <c r="J583" i="13" s="1"/>
  <c r="H647" i="13"/>
  <c r="H925" i="13"/>
  <c r="J925" i="13" s="1"/>
  <c r="H824" i="13"/>
  <c r="J824" i="13" s="1"/>
  <c r="H761" i="13"/>
  <c r="J761" i="13" s="1"/>
  <c r="H95" i="13"/>
  <c r="J95" i="13" s="1"/>
  <c r="H62" i="13"/>
  <c r="N62" i="13" s="1"/>
  <c r="I62" i="13" s="1"/>
  <c r="J62" i="13" s="1"/>
  <c r="H77" i="13"/>
  <c r="J77" i="13" s="1"/>
  <c r="H119" i="13"/>
  <c r="J119" i="13" s="1"/>
  <c r="H398" i="13"/>
  <c r="J398" i="13" s="1"/>
  <c r="H657" i="13"/>
  <c r="J657" i="13" s="1"/>
  <c r="H294" i="13"/>
  <c r="J294" i="13" s="1"/>
  <c r="H403" i="13"/>
  <c r="J403" i="13" s="1"/>
  <c r="H472" i="13"/>
  <c r="J472" i="13" s="1"/>
  <c r="H127" i="13"/>
  <c r="J127" i="13" s="1"/>
  <c r="H225" i="13"/>
  <c r="N225" i="13" s="1"/>
  <c r="I225" i="13" s="1"/>
  <c r="H717" i="13"/>
  <c r="N717" i="13" s="1"/>
  <c r="I717" i="13" s="1"/>
  <c r="H669" i="13"/>
  <c r="J669" i="13" s="1"/>
  <c r="H676" i="13"/>
  <c r="J676" i="13" s="1"/>
  <c r="H920" i="13"/>
  <c r="J920" i="13" s="1"/>
  <c r="H703" i="13"/>
  <c r="N703" i="13" s="1"/>
  <c r="I703" i="13" s="1"/>
  <c r="J703" i="13" s="1"/>
  <c r="H183" i="13"/>
  <c r="H235" i="13"/>
  <c r="N235" i="13" s="1"/>
  <c r="I235" i="13" s="1"/>
  <c r="H913" i="13"/>
  <c r="J913" i="13" s="1"/>
  <c r="H474" i="13"/>
  <c r="N474" i="13" s="1"/>
  <c r="I474" i="13" s="1"/>
  <c r="J474" i="13" s="1"/>
  <c r="H546" i="13"/>
  <c r="N546" i="13" s="1"/>
  <c r="H593" i="13"/>
  <c r="J593" i="13" s="1"/>
  <c r="H721" i="13"/>
  <c r="J721" i="13" s="1"/>
  <c r="H292" i="13"/>
  <c r="J292" i="13" s="1"/>
  <c r="H484" i="13"/>
  <c r="N484" i="13" s="1"/>
  <c r="I484" i="13" s="1"/>
  <c r="H396" i="13"/>
  <c r="J396" i="13" s="1"/>
  <c r="H128" i="13"/>
  <c r="J128" i="13" s="1"/>
  <c r="H123" i="13"/>
  <c r="N123" i="13" s="1"/>
  <c r="I123" i="13" s="1"/>
  <c r="J123" i="13" s="1"/>
  <c r="H791" i="13"/>
  <c r="J791" i="13" s="1"/>
  <c r="H251" i="13"/>
  <c r="J251" i="13" s="1"/>
  <c r="H284" i="13"/>
  <c r="J284" i="13" s="1"/>
  <c r="H694" i="13"/>
  <c r="N694" i="13" s="1"/>
  <c r="I694" i="13" s="1"/>
  <c r="J694" i="13" s="1"/>
  <c r="H575" i="13"/>
  <c r="J575" i="13" s="1"/>
  <c r="H705" i="13"/>
  <c r="N705" i="13" s="1"/>
  <c r="I705" i="13" s="1"/>
  <c r="J705" i="13" s="1"/>
  <c r="H771" i="13"/>
  <c r="N771" i="13" s="1"/>
  <c r="I771" i="13" s="1"/>
  <c r="J771" i="13" s="1"/>
  <c r="H468" i="13"/>
  <c r="J468" i="13" s="1"/>
  <c r="H829" i="13"/>
  <c r="N829" i="13" s="1"/>
  <c r="I829" i="13" s="1"/>
  <c r="J829" i="13" s="1"/>
  <c r="H113" i="13"/>
  <c r="H37" i="13"/>
  <c r="J37" i="13"/>
  <c r="H12" i="13"/>
  <c r="J12" i="13" s="1"/>
  <c r="H54" i="13"/>
  <c r="J54" i="13" s="1"/>
  <c r="H885" i="13"/>
  <c r="N885" i="13" s="1"/>
  <c r="I885" i="13" s="1"/>
  <c r="J885" i="13" s="1"/>
  <c r="H758" i="13"/>
  <c r="N758" i="13" s="1"/>
  <c r="I758" i="13" s="1"/>
  <c r="J758" i="13" s="1"/>
  <c r="H519" i="13"/>
  <c r="H191" i="13"/>
  <c r="N191" i="13" s="1"/>
  <c r="I191" i="13" s="1"/>
  <c r="J191" i="13" s="1"/>
  <c r="H551" i="13"/>
  <c r="H490" i="13"/>
  <c r="H429" i="13"/>
  <c r="J429" i="13" s="1"/>
  <c r="H114" i="13"/>
  <c r="J114" i="13" s="1"/>
  <c r="H491" i="13"/>
  <c r="J491" i="13" s="1"/>
  <c r="H223" i="13"/>
  <c r="N223" i="13" s="1"/>
  <c r="I223" i="13" s="1"/>
  <c r="J223" i="13" s="1"/>
  <c r="H555" i="13"/>
  <c r="J555" i="13" s="1"/>
  <c r="H147" i="13"/>
  <c r="J147" i="13" s="1"/>
  <c r="H752" i="13"/>
  <c r="N752" i="13" s="1"/>
  <c r="I752" i="13" s="1"/>
  <c r="H291" i="13"/>
  <c r="J291" i="13" s="1"/>
  <c r="H524" i="13"/>
  <c r="J524" i="13" s="1"/>
  <c r="H698" i="13"/>
  <c r="N698" i="13" s="1"/>
  <c r="H679" i="13"/>
  <c r="H810" i="13"/>
  <c r="J810" i="13" s="1"/>
  <c r="H630" i="13"/>
  <c r="N630" i="13" s="1"/>
  <c r="I630" i="13" s="1"/>
  <c r="H411" i="13"/>
  <c r="J411" i="13" s="1"/>
  <c r="H695" i="13"/>
  <c r="N695" i="13" s="1"/>
  <c r="I695" i="13" s="1"/>
  <c r="H652" i="13"/>
  <c r="J652" i="13" s="1"/>
  <c r="H520" i="13"/>
  <c r="N520" i="13" s="1"/>
  <c r="I520" i="13" s="1"/>
  <c r="H382" i="13"/>
  <c r="H206" i="13"/>
  <c r="H16" i="13"/>
  <c r="J16" i="13" s="1"/>
  <c r="H51" i="13"/>
  <c r="N51" i="13" s="1"/>
  <c r="I51" i="13" s="1"/>
  <c r="J51" i="13" s="1"/>
  <c r="H109" i="13"/>
  <c r="N109" i="13" s="1"/>
  <c r="I109" i="13" s="1"/>
  <c r="J109" i="13" s="1"/>
  <c r="H854" i="13"/>
  <c r="J854" i="13" s="1"/>
  <c r="H915" i="13"/>
  <c r="J915" i="13" s="1"/>
  <c r="H680" i="13"/>
  <c r="N680" i="13" s="1"/>
  <c r="I680" i="13" s="1"/>
  <c r="H359" i="13"/>
  <c r="J359" i="13" s="1"/>
  <c r="H493" i="13"/>
  <c r="N493" i="13" s="1"/>
  <c r="I493" i="13" s="1"/>
  <c r="H773" i="13"/>
  <c r="J773" i="13" s="1"/>
  <c r="H466" i="13"/>
  <c r="N466" i="13" s="1"/>
  <c r="I466" i="13" s="1"/>
  <c r="J466" i="13" s="1"/>
  <c r="H459" i="13"/>
  <c r="H447" i="13"/>
  <c r="H827" i="13"/>
  <c r="J827" i="13" s="1"/>
  <c r="H567" i="13"/>
  <c r="J567" i="13" s="1"/>
  <c r="H134" i="13"/>
  <c r="J134" i="13" s="1"/>
  <c r="H844" i="13"/>
  <c r="N844" i="13" s="1"/>
  <c r="I844" i="13" s="1"/>
  <c r="H533" i="13"/>
  <c r="J533" i="13" s="1"/>
  <c r="H421" i="13"/>
  <c r="J421" i="13" s="1"/>
  <c r="H428" i="13"/>
  <c r="N428" i="13" s="1"/>
  <c r="H482" i="13"/>
  <c r="H93" i="13"/>
  <c r="N93" i="13" s="1"/>
  <c r="I93" i="13" s="1"/>
  <c r="J93" i="13" s="1"/>
  <c r="H707" i="13"/>
  <c r="H852" i="13"/>
  <c r="J852" i="13" s="1"/>
  <c r="H658" i="13"/>
  <c r="Q132" i="13"/>
  <c r="Q1049" i="13" s="1"/>
  <c r="N826" i="13"/>
  <c r="I826" i="13" s="1"/>
  <c r="N309" i="13"/>
  <c r="I309" i="13" s="1"/>
  <c r="N594" i="13"/>
  <c r="I594" i="13" s="1"/>
  <c r="J7" i="13"/>
  <c r="N550" i="13"/>
  <c r="I550" i="13" s="1"/>
  <c r="J550" i="13" s="1"/>
  <c r="N793" i="13"/>
  <c r="N707" i="13"/>
  <c r="I707" i="13" s="1"/>
  <c r="J707" i="13" s="1"/>
  <c r="I792" i="13"/>
  <c r="J792" i="13" s="1"/>
  <c r="N481" i="13"/>
  <c r="I481" i="13" s="1"/>
  <c r="J481" i="13" s="1"/>
  <c r="N495" i="13"/>
  <c r="I495" i="13" s="1"/>
  <c r="N615" i="13"/>
  <c r="I615" i="13" s="1"/>
  <c r="J615" i="13" s="1"/>
  <c r="N477" i="13"/>
  <c r="I477" i="13" s="1"/>
  <c r="J477" i="13" s="1"/>
  <c r="J325" i="13"/>
  <c r="N499" i="13"/>
  <c r="I499" i="13" s="1"/>
  <c r="J499" i="13" s="1"/>
  <c r="N444" i="13"/>
  <c r="I444" i="13" s="1"/>
  <c r="J444" i="13" s="1"/>
  <c r="N232" i="13"/>
  <c r="I232" i="13" s="1"/>
  <c r="J232" i="13" s="1"/>
  <c r="N301" i="13"/>
  <c r="I301" i="13" s="1"/>
  <c r="N236" i="13"/>
  <c r="I236" i="13" s="1"/>
  <c r="J236" i="13" s="1"/>
  <c r="N379" i="13"/>
  <c r="I379" i="13" s="1"/>
  <c r="J379" i="13" s="1"/>
  <c r="N113" i="13"/>
  <c r="I113" i="13" s="1"/>
  <c r="J113" i="13" s="1"/>
  <c r="I730" i="13"/>
  <c r="J730" i="13" s="1"/>
  <c r="N914" i="13"/>
  <c r="I914" i="13" s="1"/>
  <c r="J914" i="13" s="1"/>
  <c r="N671" i="13"/>
  <c r="I671" i="13" s="1"/>
  <c r="J671" i="13" s="1"/>
  <c r="N337" i="13"/>
  <c r="I337" i="13" s="1"/>
  <c r="J337" i="13" s="1"/>
  <c r="D79" i="12"/>
  <c r="D46" i="12"/>
  <c r="D87" i="12"/>
  <c r="D50" i="12"/>
  <c r="D104" i="12"/>
  <c r="D15" i="12"/>
  <c r="D56" i="12"/>
  <c r="D88" i="12"/>
  <c r="D95" i="12"/>
  <c r="D20" i="12"/>
  <c r="D30" i="12"/>
  <c r="D40" i="12"/>
  <c r="D41" i="12"/>
  <c r="D54" i="12"/>
  <c r="D73" i="12"/>
  <c r="D72" i="12"/>
  <c r="D62" i="12"/>
  <c r="D66" i="12"/>
  <c r="D8" i="12"/>
  <c r="D59" i="12"/>
  <c r="D89" i="12"/>
  <c r="D21" i="12"/>
  <c r="D81" i="12"/>
  <c r="D70" i="12"/>
  <c r="D35" i="12"/>
  <c r="D27" i="12"/>
  <c r="D53" i="12"/>
  <c r="D90" i="12"/>
  <c r="D86" i="12"/>
  <c r="D39" i="12"/>
  <c r="D58" i="12"/>
  <c r="D92" i="12"/>
  <c r="D77" i="12"/>
  <c r="D12" i="12"/>
  <c r="D49" i="12"/>
  <c r="D22" i="12"/>
  <c r="D102" i="12"/>
  <c r="D9" i="12"/>
  <c r="D74" i="12"/>
  <c r="D48" i="12"/>
  <c r="D36" i="12"/>
  <c r="D57" i="12"/>
  <c r="D97" i="12"/>
  <c r="D14" i="12"/>
  <c r="D11" i="12"/>
  <c r="D16" i="12"/>
  <c r="D55" i="12"/>
  <c r="D23" i="12"/>
  <c r="D96" i="12"/>
  <c r="D98" i="12"/>
  <c r="D10" i="12"/>
  <c r="D43" i="12"/>
  <c r="D65" i="12"/>
  <c r="D99" i="12"/>
  <c r="D76" i="12"/>
  <c r="D37" i="12"/>
  <c r="D44" i="12"/>
  <c r="D85" i="12"/>
  <c r="D61" i="12"/>
  <c r="D75" i="12"/>
  <c r="D93" i="12"/>
  <c r="D83" i="12"/>
  <c r="D42" i="12"/>
  <c r="D94" i="12"/>
  <c r="D28" i="12"/>
  <c r="D32" i="12"/>
  <c r="D71" i="12"/>
  <c r="D17" i="12"/>
  <c r="D33" i="12"/>
  <c r="D84" i="12"/>
  <c r="D78" i="12"/>
  <c r="D101" i="12"/>
  <c r="D60" i="12"/>
  <c r="D100" i="12"/>
  <c r="D26" i="12"/>
  <c r="D51" i="12"/>
  <c r="D13" i="12"/>
  <c r="D52" i="12"/>
  <c r="D91" i="12"/>
  <c r="D34" i="12"/>
  <c r="D7" i="12"/>
  <c r="D105" i="12"/>
  <c r="D68" i="12"/>
  <c r="D19" i="12"/>
  <c r="D18" i="12"/>
  <c r="D25" i="12"/>
  <c r="D24" i="12"/>
  <c r="D103" i="12"/>
  <c r="D45" i="12"/>
  <c r="D29" i="12"/>
  <c r="D82" i="12"/>
  <c r="D69" i="12"/>
  <c r="D64" i="12"/>
  <c r="D80" i="12"/>
  <c r="D38" i="12"/>
  <c r="D67" i="12"/>
  <c r="D63" i="12"/>
  <c r="H511" i="12"/>
  <c r="J511" i="12" s="1"/>
  <c r="H725" i="12"/>
  <c r="N725" i="12" s="1"/>
  <c r="I725" i="12" s="1"/>
  <c r="J725" i="12" s="1"/>
  <c r="H435" i="12"/>
  <c r="J435" i="12" s="1"/>
  <c r="H380" i="12"/>
  <c r="H322" i="12"/>
  <c r="J322" i="12" s="1"/>
  <c r="H791" i="12"/>
  <c r="J791" i="12" s="1"/>
  <c r="H709" i="12"/>
  <c r="N709" i="12" s="1"/>
  <c r="I709" i="12" s="1"/>
  <c r="H407" i="12"/>
  <c r="J407" i="12" s="1"/>
  <c r="H128" i="12"/>
  <c r="J128" i="12" s="1"/>
  <c r="H643" i="12"/>
  <c r="J643" i="12" s="1"/>
  <c r="H582" i="12"/>
  <c r="J582" i="12" s="1"/>
  <c r="H257" i="12"/>
  <c r="J257" i="12" s="1"/>
  <c r="H469" i="12"/>
  <c r="H452" i="12"/>
  <c r="H48" i="12"/>
  <c r="J48" i="12" s="1"/>
  <c r="H907" i="12"/>
  <c r="J907" i="12" s="1"/>
  <c r="H86" i="12"/>
  <c r="J86" i="12"/>
  <c r="H839" i="12"/>
  <c r="J839" i="12"/>
  <c r="H854" i="12"/>
  <c r="J854" i="12" s="1"/>
  <c r="H444" i="12"/>
  <c r="N444" i="12" s="1"/>
  <c r="I444" i="12" s="1"/>
  <c r="H107" i="12"/>
  <c r="N107" i="12" s="1"/>
  <c r="I107" i="12" s="1"/>
  <c r="H402" i="12"/>
  <c r="J402" i="12" s="1"/>
  <c r="H713" i="12"/>
  <c r="N713" i="12" s="1"/>
  <c r="I713" i="12" s="1"/>
  <c r="J713" i="12" s="1"/>
  <c r="H220" i="12"/>
  <c r="J220" i="12" s="1"/>
  <c r="H339" i="12"/>
  <c r="J339" i="12" s="1"/>
  <c r="H298" i="12"/>
  <c r="N298" i="12" s="1"/>
  <c r="I298" i="12" s="1"/>
  <c r="J298" i="12" s="1"/>
  <c r="H318" i="12"/>
  <c r="N318" i="12" s="1"/>
  <c r="I318" i="12" s="1"/>
  <c r="H397" i="12"/>
  <c r="N397" i="12" s="1"/>
  <c r="I397" i="12" s="1"/>
  <c r="J397" i="12" s="1"/>
  <c r="H21" i="12"/>
  <c r="J21" i="12"/>
  <c r="H368" i="12"/>
  <c r="N368" i="12" s="1"/>
  <c r="I368" i="12" s="1"/>
  <c r="J368" i="12" s="1"/>
  <c r="H486" i="12"/>
  <c r="N486" i="12" s="1"/>
  <c r="I486" i="12" s="1"/>
  <c r="J486" i="12" s="1"/>
  <c r="H623" i="12"/>
  <c r="N623" i="12" s="1"/>
  <c r="I623" i="12" s="1"/>
  <c r="H399" i="12"/>
  <c r="N399" i="12" s="1"/>
  <c r="I399" i="12" s="1"/>
  <c r="J399" i="12" s="1"/>
  <c r="H248" i="12"/>
  <c r="J248" i="12" s="1"/>
  <c r="H393" i="12"/>
  <c r="N393" i="12" s="1"/>
  <c r="I393" i="12" s="1"/>
  <c r="H950" i="12"/>
  <c r="J950" i="12" s="1"/>
  <c r="H724" i="12"/>
  <c r="N724" i="12" s="1"/>
  <c r="I724" i="12" s="1"/>
  <c r="J724" i="12" s="1"/>
  <c r="H849" i="12"/>
  <c r="N849" i="12" s="1"/>
  <c r="I849" i="12" s="1"/>
  <c r="H333" i="12"/>
  <c r="J333" i="12" s="1"/>
  <c r="H453" i="12"/>
  <c r="J453" i="12"/>
  <c r="H908" i="12"/>
  <c r="J908" i="12" s="1"/>
  <c r="H214" i="12"/>
  <c r="N214" i="12" s="1"/>
  <c r="I214" i="12" s="1"/>
  <c r="H467" i="12"/>
  <c r="N467" i="12" s="1"/>
  <c r="I467" i="12" s="1"/>
  <c r="J467" i="12" s="1"/>
  <c r="H307" i="12"/>
  <c r="J307" i="12" s="1"/>
  <c r="H774" i="12"/>
  <c r="N774" i="12" s="1"/>
  <c r="I774" i="12" s="1"/>
  <c r="J774" i="12" s="1"/>
  <c r="H269" i="12"/>
  <c r="J269" i="12" s="1"/>
  <c r="H805" i="12"/>
  <c r="J805" i="12" s="1"/>
  <c r="H921" i="12"/>
  <c r="H512" i="12"/>
  <c r="N512" i="12" s="1"/>
  <c r="I512" i="12" s="1"/>
  <c r="H443" i="12"/>
  <c r="N443" i="12"/>
  <c r="I443" i="12" s="1"/>
  <c r="J443" i="12" s="1"/>
  <c r="H111" i="12"/>
  <c r="N111" i="12" s="1"/>
  <c r="H868" i="12"/>
  <c r="J868" i="12" s="1"/>
  <c r="H681" i="12"/>
  <c r="J681" i="12" s="1"/>
  <c r="H861" i="12"/>
  <c r="N861" i="12" s="1"/>
  <c r="I861" i="12" s="1"/>
  <c r="H363" i="12"/>
  <c r="J363" i="12" s="1"/>
  <c r="H202" i="12"/>
  <c r="N202" i="12" s="1"/>
  <c r="I202" i="12" s="1"/>
  <c r="H359" i="12"/>
  <c r="J359" i="12" s="1"/>
  <c r="H246" i="12"/>
  <c r="H831" i="12"/>
  <c r="J831" i="12" s="1"/>
  <c r="H832" i="12"/>
  <c r="J832" i="12" s="1"/>
  <c r="H585" i="12"/>
  <c r="N585" i="12"/>
  <c r="I585" i="12" s="1"/>
  <c r="H141" i="12"/>
  <c r="J141" i="12"/>
  <c r="H436" i="12"/>
  <c r="J436" i="12" s="1"/>
  <c r="H459" i="12"/>
  <c r="H483" i="12"/>
  <c r="N483" i="12" s="1"/>
  <c r="I483" i="12" s="1"/>
  <c r="J483" i="12" s="1"/>
  <c r="H727" i="12"/>
  <c r="J727" i="12" s="1"/>
  <c r="H316" i="12"/>
  <c r="J316" i="12"/>
  <c r="H275" i="12"/>
  <c r="N275" i="12" s="1"/>
  <c r="I275" i="12" s="1"/>
  <c r="H184" i="12"/>
  <c r="J184" i="12"/>
  <c r="H771" i="12"/>
  <c r="N771" i="12" s="1"/>
  <c r="I771" i="12" s="1"/>
  <c r="H891" i="12"/>
  <c r="H226" i="12"/>
  <c r="J226" i="12" s="1"/>
  <c r="H215" i="12"/>
  <c r="H772" i="12"/>
  <c r="H702" i="12"/>
  <c r="J702" i="12" s="1"/>
  <c r="H674" i="12"/>
  <c r="J674" i="12" s="1"/>
  <c r="H571" i="12"/>
  <c r="H550" i="12"/>
  <c r="N550" i="12" s="1"/>
  <c r="I550" i="12" s="1"/>
  <c r="J550" i="12" s="1"/>
  <c r="H90" i="12"/>
  <c r="J90" i="12" s="1"/>
  <c r="H577" i="12"/>
  <c r="J577" i="12" s="1"/>
  <c r="H720" i="12"/>
  <c r="J720" i="12" s="1"/>
  <c r="H221" i="12"/>
  <c r="N221" i="12" s="1"/>
  <c r="I221" i="12" s="1"/>
  <c r="J221" i="12" s="1"/>
  <c r="H163" i="12"/>
  <c r="J163" i="12" s="1"/>
  <c r="H59" i="12"/>
  <c r="N59" i="12" s="1"/>
  <c r="I59" i="12" s="1"/>
  <c r="J59" i="12" s="1"/>
  <c r="H875" i="12"/>
  <c r="H301" i="12"/>
  <c r="N301" i="12" s="1"/>
  <c r="I301" i="12" s="1"/>
  <c r="H666" i="12"/>
  <c r="J666" i="12" s="1"/>
  <c r="H327" i="12"/>
  <c r="N327" i="12" s="1"/>
  <c r="I327" i="12" s="1"/>
  <c r="J327" i="12" s="1"/>
  <c r="H413" i="12"/>
  <c r="N413" i="12" s="1"/>
  <c r="I413" i="12" s="1"/>
  <c r="J413" i="12" s="1"/>
  <c r="H340" i="12"/>
  <c r="J340" i="12" s="1"/>
  <c r="H951" i="12"/>
  <c r="Q951" i="12" s="1"/>
  <c r="Q1000" i="12" s="1"/>
  <c r="H446" i="12"/>
  <c r="H886" i="12"/>
  <c r="N886" i="12" s="1"/>
  <c r="I886" i="12" s="1"/>
  <c r="H181" i="12"/>
  <c r="J181" i="12" s="1"/>
  <c r="H313" i="12"/>
  <c r="N313" i="12" s="1"/>
  <c r="N960" i="12" s="1"/>
  <c r="J960" i="12" s="1"/>
  <c r="H575" i="12"/>
  <c r="J575" i="12" s="1"/>
  <c r="H97" i="12"/>
  <c r="H225" i="12"/>
  <c r="N225" i="12" s="1"/>
  <c r="I225" i="12" s="1"/>
  <c r="J225" i="12" s="1"/>
  <c r="H888" i="12"/>
  <c r="J888" i="12" s="1"/>
  <c r="H882" i="12"/>
  <c r="H599" i="12"/>
  <c r="J599" i="12" s="1"/>
  <c r="H381" i="12"/>
  <c r="N381" i="12" s="1"/>
  <c r="I381" i="12" s="1"/>
  <c r="J381" i="12" s="1"/>
  <c r="H746" i="12"/>
  <c r="J746" i="12" s="1"/>
  <c r="H66" i="12"/>
  <c r="H602" i="12"/>
  <c r="H630" i="12"/>
  <c r="N630" i="12" s="1"/>
  <c r="I630" i="12" s="1"/>
  <c r="J630" i="12" s="1"/>
  <c r="H855" i="12"/>
  <c r="N855" i="12" s="1"/>
  <c r="I855" i="12" s="1"/>
  <c r="H228" i="12"/>
  <c r="J228" i="12" s="1"/>
  <c r="H914" i="12"/>
  <c r="H876" i="12"/>
  <c r="N876" i="12" s="1"/>
  <c r="I876" i="12" s="1"/>
  <c r="J876" i="12" s="1"/>
  <c r="H611" i="12"/>
  <c r="J611" i="12" s="1"/>
  <c r="H872" i="12"/>
  <c r="H124" i="12"/>
  <c r="N124" i="12" s="1"/>
  <c r="I124" i="12" s="1"/>
  <c r="J124" i="12" s="1"/>
  <c r="H127" i="12"/>
  <c r="J127" i="12" s="1"/>
  <c r="H429" i="12"/>
  <c r="J429" i="12" s="1"/>
  <c r="H87" i="12"/>
  <c r="Q87" i="12" s="1"/>
  <c r="H33" i="12"/>
  <c r="N33" i="12" s="1"/>
  <c r="I33" i="12" s="1"/>
  <c r="H488" i="12"/>
  <c r="N488" i="12" s="1"/>
  <c r="I488" i="12" s="1"/>
  <c r="H501" i="12"/>
  <c r="J501" i="12" s="1"/>
  <c r="H464" i="12"/>
  <c r="J464" i="12" s="1"/>
  <c r="H565" i="12"/>
  <c r="N565" i="12" s="1"/>
  <c r="H704" i="12"/>
  <c r="N704" i="12" s="1"/>
  <c r="Q704" i="12"/>
  <c r="Q996" i="12" s="1"/>
  <c r="H233" i="12"/>
  <c r="J233" i="12" s="1"/>
  <c r="H392" i="12"/>
  <c r="J392" i="12" s="1"/>
  <c r="H753" i="12"/>
  <c r="N753" i="12" s="1"/>
  <c r="I753" i="12" s="1"/>
  <c r="J753" i="12" s="1"/>
  <c r="H905" i="12"/>
  <c r="J905" i="12" s="1"/>
  <c r="H604" i="12"/>
  <c r="N604" i="12" s="1"/>
  <c r="N1032" i="12" s="1"/>
  <c r="H253" i="12"/>
  <c r="N253" i="12" s="1"/>
  <c r="I253" i="12" s="1"/>
  <c r="J253" i="12" s="1"/>
  <c r="H508" i="12"/>
  <c r="H109" i="12"/>
  <c r="H212" i="12"/>
  <c r="J212" i="12" s="1"/>
  <c r="H118" i="12"/>
  <c r="J118" i="12" s="1"/>
  <c r="H430" i="12"/>
  <c r="N430" i="12" s="1"/>
  <c r="I430" i="12" s="1"/>
  <c r="H684" i="12"/>
  <c r="H425" i="12"/>
  <c r="N425" i="12" s="1"/>
  <c r="I425" i="12" s="1"/>
  <c r="H535" i="12"/>
  <c r="H474" i="12"/>
  <c r="N474" i="12" s="1"/>
  <c r="I474" i="12" s="1"/>
  <c r="J474" i="12" s="1"/>
  <c r="H728" i="12"/>
  <c r="N728" i="12" s="1"/>
  <c r="I728" i="12" s="1"/>
  <c r="J728" i="12" s="1"/>
  <c r="H826" i="12"/>
  <c r="H113" i="12"/>
  <c r="N113" i="12" s="1"/>
  <c r="I113" i="12" s="1"/>
  <c r="J113" i="12" s="1"/>
  <c r="H404" i="12"/>
  <c r="J404" i="12" s="1"/>
  <c r="H842" i="12"/>
  <c r="H916" i="12"/>
  <c r="J916" i="12" s="1"/>
  <c r="H859" i="12"/>
  <c r="N859" i="12" s="1"/>
  <c r="I859" i="12" s="1"/>
  <c r="J859" i="12" s="1"/>
  <c r="H538" i="12"/>
  <c r="N538" i="12" s="1"/>
  <c r="I538" i="12" s="1"/>
  <c r="J538" i="12" s="1"/>
  <c r="H477" i="12"/>
  <c r="N477" i="12" s="1"/>
  <c r="I477" i="12" s="1"/>
  <c r="H461" i="12"/>
  <c r="N461" i="12" s="1"/>
  <c r="I461" i="12" s="1"/>
  <c r="J461" i="12" s="1"/>
  <c r="H281" i="12"/>
  <c r="J281" i="12" s="1"/>
  <c r="H205" i="12"/>
  <c r="H762" i="12"/>
  <c r="N762" i="12" s="1"/>
  <c r="I762" i="12" s="1"/>
  <c r="J762" i="12" s="1"/>
  <c r="H303" i="12"/>
  <c r="J303" i="12" s="1"/>
  <c r="H45" i="12"/>
  <c r="J45" i="12" s="1"/>
  <c r="H750" i="12"/>
  <c r="N750" i="12" s="1"/>
  <c r="I750" i="12" s="1"/>
  <c r="J750" i="12" s="1"/>
  <c r="H733" i="12"/>
  <c r="N733" i="12" s="1"/>
  <c r="I733" i="12" s="1"/>
  <c r="H14" i="12"/>
  <c r="J14" i="12" s="1"/>
  <c r="H172" i="12"/>
  <c r="H801" i="12"/>
  <c r="J801" i="12" s="1"/>
  <c r="H699" i="12"/>
  <c r="N699" i="12"/>
  <c r="I699" i="12" s="1"/>
  <c r="J699" i="12" s="1"/>
  <c r="H878" i="12"/>
  <c r="J878" i="12" s="1"/>
  <c r="H852" i="12"/>
  <c r="J852" i="12" s="1"/>
  <c r="H901" i="12"/>
  <c r="J901" i="12" s="1"/>
  <c r="H64" i="12"/>
  <c r="J64" i="12" s="1"/>
  <c r="H825" i="12"/>
  <c r="J825" i="12" s="1"/>
  <c r="H743" i="12"/>
  <c r="J743" i="12" s="1"/>
  <c r="H773" i="12"/>
  <c r="J773" i="12" s="1"/>
  <c r="H155" i="12"/>
  <c r="N155" i="12" s="1"/>
  <c r="H310" i="12"/>
  <c r="H516" i="12"/>
  <c r="N516" i="12" s="1"/>
  <c r="I516" i="12" s="1"/>
  <c r="J516" i="12" s="1"/>
  <c r="H219" i="12"/>
  <c r="H837" i="12"/>
  <c r="J837" i="12" s="1"/>
  <c r="H179" i="12"/>
  <c r="J179" i="12"/>
  <c r="H358" i="12"/>
  <c r="J358" i="12" s="1"/>
  <c r="H700" i="12"/>
  <c r="J700" i="12" s="1"/>
  <c r="H335" i="12"/>
  <c r="J335" i="12" s="1"/>
  <c r="H20" i="12"/>
  <c r="N20" i="12" s="1"/>
  <c r="I20" i="12" s="1"/>
  <c r="J20" i="12" s="1"/>
  <c r="H939" i="12"/>
  <c r="J939" i="12" s="1"/>
  <c r="H373" i="12"/>
  <c r="J373" i="12" s="1"/>
  <c r="H792" i="12"/>
  <c r="H39" i="12"/>
  <c r="H258" i="12"/>
  <c r="J258" i="12" s="1"/>
  <c r="H530" i="12"/>
  <c r="N530" i="12" s="1"/>
  <c r="I530" i="12" s="1"/>
  <c r="J530" i="12" s="1"/>
  <c r="H617" i="12"/>
  <c r="J617" i="12" s="1"/>
  <c r="H132" i="12"/>
  <c r="Q132" i="12" s="1"/>
  <c r="Q1049" i="12" s="1"/>
  <c r="H927" i="12"/>
  <c r="J927" i="12" s="1"/>
  <c r="H652" i="12"/>
  <c r="J652" i="12" s="1"/>
  <c r="H134" i="12"/>
  <c r="J134" i="12" s="1"/>
  <c r="H880" i="12"/>
  <c r="J880" i="12" s="1"/>
  <c r="H455" i="12"/>
  <c r="J455" i="12" s="1"/>
  <c r="H83" i="12"/>
  <c r="H367" i="12"/>
  <c r="J367" i="12" s="1"/>
  <c r="H476" i="12"/>
  <c r="H779" i="12"/>
  <c r="N779" i="12" s="1"/>
  <c r="I779" i="12" s="1"/>
  <c r="J779" i="12" s="1"/>
  <c r="H194" i="12"/>
  <c r="N194" i="12" s="1"/>
  <c r="H551" i="12"/>
  <c r="N551" i="12"/>
  <c r="I551" i="12" s="1"/>
  <c r="H61" i="12"/>
  <c r="N61" i="12" s="1"/>
  <c r="I61" i="12" s="1"/>
  <c r="J61" i="12" s="1"/>
  <c r="H948" i="12"/>
  <c r="N948" i="12" s="1"/>
  <c r="I948" i="12" s="1"/>
  <c r="J948" i="12" s="1"/>
  <c r="H682" i="12"/>
  <c r="N682" i="12" s="1"/>
  <c r="I682" i="12" s="1"/>
  <c r="H698" i="12"/>
  <c r="N698" i="12" s="1"/>
  <c r="I698" i="12" s="1"/>
  <c r="J698" i="12" s="1"/>
  <c r="H804" i="12"/>
  <c r="J804" i="12" s="1"/>
  <c r="H672" i="12"/>
  <c r="N672" i="12" s="1"/>
  <c r="I672" i="12" s="1"/>
  <c r="J672" i="12" s="1"/>
  <c r="H561" i="12"/>
  <c r="N561" i="12" s="1"/>
  <c r="I561" i="12" s="1"/>
  <c r="J561" i="12" s="1"/>
  <c r="H244" i="12"/>
  <c r="N244" i="12" s="1"/>
  <c r="I244" i="12" s="1"/>
  <c r="J244" i="12" s="1"/>
  <c r="H843" i="12"/>
  <c r="N843" i="12" s="1"/>
  <c r="I843" i="12" s="1"/>
  <c r="H140" i="12"/>
  <c r="J140" i="12" s="1"/>
  <c r="H490" i="12"/>
  <c r="N490" i="12" s="1"/>
  <c r="I490" i="12" s="1"/>
  <c r="J490" i="12" s="1"/>
  <c r="H63" i="12"/>
  <c r="N63" i="12"/>
  <c r="I63" i="12" s="1"/>
  <c r="J63" i="12" s="1"/>
  <c r="H284" i="12"/>
  <c r="J284" i="12" s="1"/>
  <c r="H95" i="12"/>
  <c r="J95" i="12" s="1"/>
  <c r="H36" i="12"/>
  <c r="J36" i="12" s="1"/>
  <c r="H93" i="12"/>
  <c r="N93" i="12"/>
  <c r="I93" i="12" s="1"/>
  <c r="J93" i="12" s="1"/>
  <c r="H487" i="12"/>
  <c r="H196" i="12"/>
  <c r="N196" i="12" s="1"/>
  <c r="I196" i="12" s="1"/>
  <c r="J196" i="12" s="1"/>
  <c r="H317" i="12"/>
  <c r="N317" i="12" s="1"/>
  <c r="I317" i="12" s="1"/>
  <c r="J317" i="12" s="1"/>
  <c r="H935" i="12"/>
  <c r="J935" i="12" s="1"/>
  <c r="H815" i="12"/>
  <c r="H793" i="12"/>
  <c r="N793" i="12" s="1"/>
  <c r="H485" i="12"/>
  <c r="H548" i="12"/>
  <c r="N548" i="12" s="1"/>
  <c r="I548" i="12" s="1"/>
  <c r="J548" i="12" s="1"/>
  <c r="H190" i="12"/>
  <c r="J190" i="12" s="1"/>
  <c r="H169" i="12"/>
  <c r="J169" i="12" s="1"/>
  <c r="H236" i="12"/>
  <c r="N236" i="12" s="1"/>
  <c r="I236" i="12" s="1"/>
  <c r="J236" i="12" s="1"/>
  <c r="H730" i="12"/>
  <c r="H528" i="12"/>
  <c r="J528" i="12" s="1"/>
  <c r="H266" i="12"/>
  <c r="J266" i="12"/>
  <c r="H549" i="12"/>
  <c r="H499" i="12"/>
  <c r="H748" i="12"/>
  <c r="H481" i="12"/>
  <c r="N481" i="12" s="1"/>
  <c r="I481" i="12" s="1"/>
  <c r="H101" i="12"/>
  <c r="N101" i="12" s="1"/>
  <c r="I101" i="12" s="1"/>
  <c r="J101" i="12" s="1"/>
  <c r="H82" i="12"/>
  <c r="J82" i="12"/>
  <c r="H752" i="12"/>
  <c r="N752" i="12" s="1"/>
  <c r="I752" i="12" s="1"/>
  <c r="H9" i="12"/>
  <c r="J9" i="12" s="1"/>
  <c r="H544" i="12"/>
  <c r="N544" i="12" s="1"/>
  <c r="I544" i="12" s="1"/>
  <c r="J544" i="12" s="1"/>
  <c r="H519" i="12"/>
  <c r="N519" i="12" s="1"/>
  <c r="I519" i="12" s="1"/>
  <c r="H946" i="12"/>
  <c r="J946" i="12" s="1"/>
  <c r="H593" i="12"/>
  <c r="J593" i="12" s="1"/>
  <c r="H145" i="12"/>
  <c r="N145" i="12" s="1"/>
  <c r="I145" i="12" s="1"/>
  <c r="H547" i="12"/>
  <c r="J547" i="12" s="1"/>
  <c r="H56" i="12"/>
  <c r="J56" i="12" s="1"/>
  <c r="H217" i="12"/>
  <c r="J217" i="12"/>
  <c r="H881" i="12"/>
  <c r="H65" i="12"/>
  <c r="N65" i="12"/>
  <c r="I65" i="12" s="1"/>
  <c r="J65" i="12" s="1"/>
  <c r="H612" i="12"/>
  <c r="N612" i="12" s="1"/>
  <c r="I612" i="12" s="1"/>
  <c r="H108" i="12"/>
  <c r="N108" i="12" s="1"/>
  <c r="I108" i="12" s="1"/>
  <c r="J108" i="12" s="1"/>
  <c r="H200" i="12"/>
  <c r="J200" i="12" s="1"/>
  <c r="H287" i="12"/>
  <c r="J287" i="12" s="1"/>
  <c r="H330" i="12"/>
  <c r="H320" i="12"/>
  <c r="N320" i="12" s="1"/>
  <c r="I320" i="12" s="1"/>
  <c r="J320" i="12" s="1"/>
  <c r="H726" i="12"/>
  <c r="J726" i="12" s="1"/>
  <c r="H183" i="12"/>
  <c r="H522" i="12"/>
  <c r="J522" i="12" s="1"/>
  <c r="H489" i="12"/>
  <c r="N489" i="12" s="1"/>
  <c r="I489" i="12" s="1"/>
  <c r="H784" i="12"/>
  <c r="N784" i="12" s="1"/>
  <c r="I784" i="12" s="1"/>
  <c r="J784" i="12" s="1"/>
  <c r="H610" i="12"/>
  <c r="N610" i="12" s="1"/>
  <c r="I610" i="12" s="1"/>
  <c r="H734" i="12"/>
  <c r="J734" i="12" s="1"/>
  <c r="H69" i="12"/>
  <c r="N69" i="12" s="1"/>
  <c r="I69" i="12" s="1"/>
  <c r="H341" i="12"/>
  <c r="N341" i="12"/>
  <c r="I341" i="12" s="1"/>
  <c r="J341" i="12" s="1"/>
  <c r="H716" i="12"/>
  <c r="J716" i="12" s="1"/>
  <c r="H165" i="12"/>
  <c r="N165" i="12" s="1"/>
  <c r="I165" i="12" s="1"/>
  <c r="H705" i="12"/>
  <c r="N705" i="12" s="1"/>
  <c r="I705" i="12" s="1"/>
  <c r="H628" i="12"/>
  <c r="J628" i="12" s="1"/>
  <c r="H110" i="12"/>
  <c r="J110" i="12" s="1"/>
  <c r="H945" i="12"/>
  <c r="N945" i="12" s="1"/>
  <c r="I945" i="12" s="1"/>
  <c r="J945" i="12" s="1"/>
  <c r="H305" i="12"/>
  <c r="J305" i="12"/>
  <c r="H387" i="12"/>
  <c r="J387" i="12" s="1"/>
  <c r="H819" i="12"/>
  <c r="J819" i="12" s="1"/>
  <c r="H395" i="12"/>
  <c r="N395" i="12" s="1"/>
  <c r="I395" i="12" s="1"/>
  <c r="J395" i="12" s="1"/>
  <c r="H692" i="12"/>
  <c r="J692" i="12" s="1"/>
  <c r="H869" i="12"/>
  <c r="J869" i="12" s="1"/>
  <c r="H814" i="12"/>
  <c r="J814" i="12" s="1"/>
  <c r="H827" i="12"/>
  <c r="J827" i="12"/>
  <c r="H663" i="12"/>
  <c r="N663" i="12" s="1"/>
  <c r="I663" i="12" s="1"/>
  <c r="J663" i="12" s="1"/>
  <c r="H529" i="12"/>
  <c r="J529" i="12" s="1"/>
  <c r="H176" i="12"/>
  <c r="J176" i="12" s="1"/>
  <c r="H300" i="12"/>
  <c r="N300" i="12" s="1"/>
  <c r="I300" i="12" s="1"/>
  <c r="J300" i="12" s="1"/>
  <c r="H270" i="12"/>
  <c r="J270" i="12" s="1"/>
  <c r="H371" i="12"/>
  <c r="N371" i="12" s="1"/>
  <c r="I371" i="12" s="1"/>
  <c r="H553" i="12"/>
  <c r="J553" i="12" s="1"/>
  <c r="H479" i="12"/>
  <c r="J479" i="12" s="1"/>
  <c r="H88" i="12"/>
  <c r="N88" i="12" s="1"/>
  <c r="I88" i="12" s="1"/>
  <c r="J88" i="12" s="1"/>
  <c r="H480" i="12"/>
  <c r="N480" i="12" s="1"/>
  <c r="I480" i="12" s="1"/>
  <c r="J480" i="12" s="1"/>
  <c r="H807" i="12"/>
  <c r="N807" i="12" s="1"/>
  <c r="I807" i="12" s="1"/>
  <c r="H909" i="12"/>
  <c r="N909" i="12" s="1"/>
  <c r="I909" i="12" s="1"/>
  <c r="J909" i="12" s="1"/>
  <c r="H433" i="12"/>
  <c r="N433" i="12" s="1"/>
  <c r="I433" i="12" s="1"/>
  <c r="J433" i="12" s="1"/>
  <c r="H229" i="12"/>
  <c r="N229" i="12" s="1"/>
  <c r="I229" i="12" s="1"/>
  <c r="J229" i="12" s="1"/>
  <c r="H658" i="12"/>
  <c r="I658" i="12" s="1"/>
  <c r="J658" i="12" s="1"/>
  <c r="H586" i="12"/>
  <c r="J586" i="12"/>
  <c r="H840" i="12"/>
  <c r="J840" i="12" s="1"/>
  <c r="H412" i="12"/>
  <c r="J412" i="12" s="1"/>
  <c r="H292" i="12"/>
  <c r="J292" i="12" s="1"/>
  <c r="H594" i="12"/>
  <c r="H441" i="12"/>
  <c r="J441" i="12" s="1"/>
  <c r="H151" i="12"/>
  <c r="N151" i="12" s="1"/>
  <c r="I151" i="12" s="1"/>
  <c r="J151" i="12" s="1"/>
  <c r="H197" i="12"/>
  <c r="N197" i="12" s="1"/>
  <c r="H164" i="12"/>
  <c r="N164" i="12" s="1"/>
  <c r="I164" i="12" s="1"/>
  <c r="J164" i="12" s="1"/>
  <c r="H494" i="12"/>
  <c r="N494" i="12" s="1"/>
  <c r="I494" i="12" s="1"/>
  <c r="J494" i="12" s="1"/>
  <c r="H106" i="12"/>
  <c r="H552" i="12"/>
  <c r="N552" i="12"/>
  <c r="I552" i="12" s="1"/>
  <c r="J552" i="12" s="1"/>
  <c r="H510" i="12"/>
  <c r="Q510" i="12" s="1"/>
  <c r="Q1006" i="12" s="1"/>
  <c r="H55" i="12"/>
  <c r="J55" i="12" s="1"/>
  <c r="H862" i="12"/>
  <c r="H204" i="12"/>
  <c r="Q204" i="12" s="1"/>
  <c r="Q1012" i="12" s="1"/>
  <c r="H647" i="12"/>
  <c r="H231" i="12"/>
  <c r="J231" i="12" s="1"/>
  <c r="H769" i="12"/>
  <c r="N769" i="12" s="1"/>
  <c r="I769" i="12" s="1"/>
  <c r="H30" i="12"/>
  <c r="J30" i="12"/>
  <c r="H349" i="12"/>
  <c r="N349" i="12" s="1"/>
  <c r="I349" i="12" s="1"/>
  <c r="H77" i="12"/>
  <c r="J77" i="12"/>
  <c r="H411" i="12"/>
  <c r="J411" i="12" s="1"/>
  <c r="H18" i="12"/>
  <c r="J18" i="12" s="1"/>
  <c r="H542" i="12"/>
  <c r="J542" i="12" s="1"/>
  <c r="H546" i="12"/>
  <c r="H230" i="12"/>
  <c r="J230" i="12" s="1"/>
  <c r="H897" i="12"/>
  <c r="N897" i="12" s="1"/>
  <c r="I897" i="12" s="1"/>
  <c r="H885" i="12"/>
  <c r="N885" i="12" s="1"/>
  <c r="I885" i="12" s="1"/>
  <c r="J885" i="12" s="1"/>
  <c r="H105" i="12"/>
  <c r="H405" i="12"/>
  <c r="J405" i="12" s="1"/>
  <c r="H823" i="12"/>
  <c r="N823" i="12" s="1"/>
  <c r="I823" i="12" s="1"/>
  <c r="H35" i="12"/>
  <c r="J35" i="12" s="1"/>
  <c r="H693" i="12"/>
  <c r="J693" i="12" s="1"/>
  <c r="H600" i="12"/>
  <c r="J600" i="12" s="1"/>
  <c r="H472" i="12"/>
  <c r="J472" i="12" s="1"/>
  <c r="H218" i="12"/>
  <c r="J218" i="12" s="1"/>
  <c r="H668" i="12"/>
  <c r="J668" i="12"/>
  <c r="H856" i="12"/>
  <c r="J856" i="12"/>
  <c r="H683" i="12"/>
  <c r="J683" i="12" s="1"/>
  <c r="H659" i="12"/>
  <c r="J659" i="12" s="1"/>
  <c r="H732" i="12"/>
  <c r="N732" i="12" s="1"/>
  <c r="I732" i="12" s="1"/>
  <c r="J732" i="12" s="1"/>
  <c r="H309" i="12"/>
  <c r="H800" i="12"/>
  <c r="J800" i="12" s="1"/>
  <c r="H376" i="12"/>
  <c r="H386" i="12"/>
  <c r="N386" i="12" s="1"/>
  <c r="I386" i="12" s="1"/>
  <c r="H332" i="12"/>
  <c r="H712" i="12"/>
  <c r="N712" i="12" s="1"/>
  <c r="I712" i="12" s="1"/>
  <c r="J712" i="12" s="1"/>
  <c r="H8" i="12"/>
  <c r="J8" i="12" s="1"/>
  <c r="H768" i="12"/>
  <c r="H116" i="12"/>
  <c r="N116" i="12" s="1"/>
  <c r="I116" i="12" s="1"/>
  <c r="J116" i="12" s="1"/>
  <c r="H531" i="12"/>
  <c r="H312" i="12"/>
  <c r="J312" i="12" s="1"/>
  <c r="H629" i="12"/>
  <c r="J629" i="12" s="1"/>
  <c r="H182" i="12"/>
  <c r="H846" i="12"/>
  <c r="H366" i="12"/>
  <c r="H766" i="12"/>
  <c r="H497" i="12"/>
  <c r="J497" i="12" s="1"/>
  <c r="H439" i="12"/>
  <c r="J439" i="12" s="1"/>
  <c r="H210" i="12"/>
  <c r="N210" i="12" s="1"/>
  <c r="I210" i="12" s="1"/>
  <c r="H353" i="12"/>
  <c r="J353" i="12" s="1"/>
  <c r="H239" i="12"/>
  <c r="N239" i="12" s="1"/>
  <c r="H34" i="12"/>
  <c r="N34" i="12" s="1"/>
  <c r="I34" i="12" s="1"/>
  <c r="J34" i="12" s="1"/>
  <c r="H306" i="12"/>
  <c r="H587" i="12"/>
  <c r="H81" i="12"/>
  <c r="H44" i="12"/>
  <c r="N44" i="12" s="1"/>
  <c r="I44" i="12" s="1"/>
  <c r="J44" i="12" s="1"/>
  <c r="H471" i="12"/>
  <c r="J471" i="12"/>
  <c r="H92" i="12"/>
  <c r="N92" i="12" s="1"/>
  <c r="I92" i="12" s="1"/>
  <c r="H222" i="12"/>
  <c r="N222" i="12" s="1"/>
  <c r="I222" i="12" s="1"/>
  <c r="H123" i="12"/>
  <c r="N123" i="12" s="1"/>
  <c r="H336" i="12"/>
  <c r="J336" i="12" s="1"/>
  <c r="H167" i="12"/>
  <c r="J167" i="12" s="1"/>
  <c r="H419" i="12"/>
  <c r="N419" i="12" s="1"/>
  <c r="I419" i="12" s="1"/>
  <c r="J419" i="12" s="1"/>
  <c r="H601" i="12"/>
  <c r="J601" i="12" s="1"/>
  <c r="H355" i="12"/>
  <c r="N355" i="12" s="1"/>
  <c r="I355" i="12" s="1"/>
  <c r="J355" i="12" s="1"/>
  <c r="H711" i="12"/>
  <c r="J711" i="12" s="1"/>
  <c r="H786" i="12"/>
  <c r="J786" i="12" s="1"/>
  <c r="H242" i="12"/>
  <c r="J242" i="12" s="1"/>
  <c r="H473" i="12"/>
  <c r="J473" i="12" s="1"/>
  <c r="H563" i="12"/>
  <c r="J563" i="12" s="1"/>
  <c r="H943" i="12"/>
  <c r="J943" i="12"/>
  <c r="H912" i="12"/>
  <c r="J912" i="12" s="1"/>
  <c r="H559" i="12"/>
  <c r="N559" i="12" s="1"/>
  <c r="I559" i="12" s="1"/>
  <c r="H401" i="12"/>
  <c r="N401" i="12" s="1"/>
  <c r="I401" i="12" s="1"/>
  <c r="J401" i="12" s="1"/>
  <c r="H816" i="12"/>
  <c r="J816" i="12" s="1"/>
  <c r="H812" i="12"/>
  <c r="H639" i="12"/>
  <c r="J639" i="12" s="1"/>
  <c r="H136" i="12"/>
  <c r="J136" i="12" s="1"/>
  <c r="H583" i="12"/>
  <c r="J583" i="12" s="1"/>
  <c r="H775" i="12"/>
  <c r="N775" i="12" s="1"/>
  <c r="I775" i="12" s="1"/>
  <c r="J775" i="12" s="1"/>
  <c r="H263" i="12"/>
  <c r="J263" i="12" s="1"/>
  <c r="H198" i="12"/>
  <c r="J198" i="12" s="1"/>
  <c r="H460" i="12"/>
  <c r="J460" i="12" s="1"/>
  <c r="H451" i="12"/>
  <c r="H619" i="12"/>
  <c r="J619" i="12" s="1"/>
  <c r="H329" i="12"/>
  <c r="J329" i="12" s="1"/>
  <c r="H889" i="12"/>
  <c r="J889" i="12" s="1"/>
  <c r="H203" i="12"/>
  <c r="N203" i="12" s="1"/>
  <c r="H817" i="12"/>
  <c r="Q817" i="12" s="1"/>
  <c r="Q984" i="12" s="1"/>
  <c r="H933" i="12"/>
  <c r="N933" i="12" s="1"/>
  <c r="I933" i="12" s="1"/>
  <c r="J933" i="12" s="1"/>
  <c r="H232" i="12"/>
  <c r="H502" i="12"/>
  <c r="N502" i="12" s="1"/>
  <c r="I502" i="12" s="1"/>
  <c r="J502" i="12" s="1"/>
  <c r="H223" i="12"/>
  <c r="N223" i="12" s="1"/>
  <c r="I223" i="12" s="1"/>
  <c r="H820" i="12"/>
  <c r="J820" i="12" s="1"/>
  <c r="H641" i="12"/>
  <c r="J641" i="12" s="1"/>
  <c r="H146" i="12"/>
  <c r="J146" i="12" s="1"/>
  <c r="H445" i="12"/>
  <c r="H492" i="12"/>
  <c r="N492" i="12" s="1"/>
  <c r="I492" i="12" s="1"/>
  <c r="J492" i="12" s="1"/>
  <c r="H789" i="12"/>
  <c r="J789" i="12" s="1"/>
  <c r="H562" i="12"/>
  <c r="N562" i="12"/>
  <c r="I562" i="12" s="1"/>
  <c r="J562" i="12" s="1"/>
  <c r="H917" i="12"/>
  <c r="J917" i="12" s="1"/>
  <c r="H669" i="12"/>
  <c r="J669" i="12" s="1"/>
  <c r="H613" i="12"/>
  <c r="N613" i="12" s="1"/>
  <c r="I613" i="12" s="1"/>
  <c r="H947" i="12"/>
  <c r="N947" i="12" s="1"/>
  <c r="I947" i="12" s="1"/>
  <c r="J947" i="12" s="1"/>
  <c r="H844" i="12"/>
  <c r="N844" i="12"/>
  <c r="I844" i="12" s="1"/>
  <c r="N862" i="12"/>
  <c r="I862" i="12" s="1"/>
  <c r="J733" i="12"/>
  <c r="N571" i="12"/>
  <c r="I571" i="12"/>
  <c r="J571" i="12" s="1"/>
  <c r="N875" i="12"/>
  <c r="I875" i="12" s="1"/>
  <c r="J875" i="12" s="1"/>
  <c r="N826" i="12"/>
  <c r="I826" i="12" s="1"/>
  <c r="J826" i="12" s="1"/>
  <c r="N109" i="12"/>
  <c r="I109" i="12" s="1"/>
  <c r="J109" i="12" s="1"/>
  <c r="N445" i="12"/>
  <c r="I445" i="12" s="1"/>
  <c r="J445" i="12" s="1"/>
  <c r="N510" i="12"/>
  <c r="N205" i="12"/>
  <c r="I205" i="12" s="1"/>
  <c r="J205" i="12" s="1"/>
  <c r="N380" i="12"/>
  <c r="I380" i="12"/>
  <c r="J380" i="12" s="1"/>
  <c r="N602" i="12"/>
  <c r="I602" i="12" s="1"/>
  <c r="J602" i="12" s="1"/>
  <c r="N921" i="12"/>
  <c r="I921" i="12" s="1"/>
  <c r="J921" i="12" s="1"/>
  <c r="N310" i="12"/>
  <c r="I310" i="12" s="1"/>
  <c r="J310" i="12" s="1"/>
  <c r="H633" i="9"/>
  <c r="J633" i="9" s="1"/>
  <c r="H328" i="9"/>
  <c r="J328" i="9" s="1"/>
  <c r="H261" i="9"/>
  <c r="J261" i="9" s="1"/>
  <c r="H653" i="9"/>
  <c r="N653" i="9" s="1"/>
  <c r="I653" i="9" s="1"/>
  <c r="J653" i="9" s="1"/>
  <c r="H206" i="9"/>
  <c r="N206" i="9" s="1"/>
  <c r="I206" i="9" s="1"/>
  <c r="H135" i="9"/>
  <c r="J135" i="9" s="1"/>
  <c r="N848" i="20"/>
  <c r="I848" i="20" s="1"/>
  <c r="J848" i="20" s="1"/>
  <c r="N903" i="17"/>
  <c r="N531" i="12"/>
  <c r="I531" i="12" s="1"/>
  <c r="J531" i="12" s="1"/>
  <c r="N730" i="12"/>
  <c r="I730" i="12" s="1"/>
  <c r="J730" i="12" s="1"/>
  <c r="D80" i="18"/>
  <c r="D60" i="18"/>
  <c r="D99" i="18"/>
  <c r="D73" i="18"/>
  <c r="D32" i="18"/>
  <c r="D105" i="18"/>
  <c r="D66" i="18"/>
  <c r="D87" i="18"/>
  <c r="D93" i="18"/>
  <c r="D54" i="18"/>
  <c r="D91" i="18"/>
  <c r="D75" i="18"/>
  <c r="D50" i="18"/>
  <c r="D96" i="18"/>
  <c r="D71" i="18"/>
  <c r="D67" i="18"/>
  <c r="D78" i="18"/>
  <c r="D85" i="18"/>
  <c r="D102" i="18"/>
  <c r="D7" i="18"/>
  <c r="D38" i="18"/>
  <c r="D57" i="18"/>
  <c r="D45" i="18"/>
  <c r="D36" i="18"/>
  <c r="D72" i="18"/>
  <c r="D81" i="18"/>
  <c r="D88" i="18"/>
  <c r="D30" i="18"/>
  <c r="D19" i="18"/>
  <c r="D56" i="18"/>
  <c r="D13" i="18"/>
  <c r="D11" i="18"/>
  <c r="D74" i="18"/>
  <c r="D58" i="18"/>
  <c r="D92" i="18"/>
  <c r="D16" i="18"/>
  <c r="D64" i="18"/>
  <c r="D34" i="18"/>
  <c r="D82" i="18"/>
  <c r="D101" i="18"/>
  <c r="D69" i="18"/>
  <c r="D55" i="18"/>
  <c r="D100" i="18"/>
  <c r="D26" i="18"/>
  <c r="D103" i="18"/>
  <c r="D46" i="18"/>
  <c r="D48" i="18"/>
  <c r="D61" i="18"/>
  <c r="D40" i="18"/>
  <c r="D22" i="18"/>
  <c r="D70" i="18"/>
  <c r="D63" i="18"/>
  <c r="D33" i="18"/>
  <c r="D37" i="18"/>
  <c r="D35" i="18"/>
  <c r="D41" i="18"/>
  <c r="D24" i="18"/>
  <c r="D62" i="18"/>
  <c r="D17" i="18"/>
  <c r="D89" i="18"/>
  <c r="D10" i="18"/>
  <c r="D8" i="18"/>
  <c r="D97" i="18"/>
  <c r="D77" i="18"/>
  <c r="D83" i="18"/>
  <c r="D20" i="18"/>
  <c r="D18" i="18"/>
  <c r="D84" i="18"/>
  <c r="D95" i="18"/>
  <c r="D68" i="18"/>
  <c r="D98" i="18"/>
  <c r="D44" i="18"/>
  <c r="D29" i="18"/>
  <c r="D9" i="18"/>
  <c r="D94" i="18"/>
  <c r="D90" i="18"/>
  <c r="D59" i="18"/>
  <c r="D51" i="18"/>
  <c r="D79" i="18"/>
  <c r="D49" i="18"/>
  <c r="D86" i="18"/>
  <c r="D47" i="18"/>
  <c r="D14" i="18"/>
  <c r="D23" i="18"/>
  <c r="D104" i="18"/>
  <c r="D42" i="18"/>
  <c r="D28" i="18"/>
  <c r="D76" i="18"/>
  <c r="D31" i="18"/>
  <c r="D53" i="18"/>
  <c r="D12" i="18"/>
  <c r="N183" i="12"/>
  <c r="I183" i="12" s="1"/>
  <c r="J183" i="12" s="1"/>
  <c r="N487" i="12"/>
  <c r="I487" i="12" s="1"/>
  <c r="J487" i="12" s="1"/>
  <c r="N426" i="13"/>
  <c r="I426" i="13" s="1"/>
  <c r="J426" i="13" s="1"/>
  <c r="N855" i="13"/>
  <c r="I855" i="13" s="1"/>
  <c r="J855" i="13" s="1"/>
  <c r="N508" i="12"/>
  <c r="I508" i="12" s="1"/>
  <c r="J508" i="12" s="1"/>
  <c r="N512" i="18"/>
  <c r="I512" i="18" s="1"/>
  <c r="N150" i="14"/>
  <c r="I150" i="14" s="1"/>
  <c r="J150" i="14" s="1"/>
  <c r="N948" i="14"/>
  <c r="I948" i="14" s="1"/>
  <c r="J948" i="14" s="1"/>
  <c r="N465" i="14"/>
  <c r="I465" i="14" s="1"/>
  <c r="J465" i="14" s="1"/>
  <c r="N314" i="14"/>
  <c r="I759" i="18"/>
  <c r="J759" i="18" s="1"/>
  <c r="N288" i="17"/>
  <c r="I288" i="17" s="1"/>
  <c r="J288" i="17" s="1"/>
  <c r="I565" i="17"/>
  <c r="N569" i="13"/>
  <c r="I569" i="13" s="1"/>
  <c r="N891" i="12"/>
  <c r="I891" i="12" s="1"/>
  <c r="J891" i="12" s="1"/>
  <c r="J843" i="12"/>
  <c r="N26" i="13"/>
  <c r="I26" i="13" s="1"/>
  <c r="J26" i="13" s="1"/>
  <c r="N865" i="18"/>
  <c r="I865" i="18" s="1"/>
  <c r="N178" i="18"/>
  <c r="I178" i="18" s="1"/>
  <c r="J178" i="18" s="1"/>
  <c r="N504" i="18"/>
  <c r="N872" i="12"/>
  <c r="I872" i="12" s="1"/>
  <c r="J872" i="12" s="1"/>
  <c r="N951" i="12"/>
  <c r="I951" i="12" s="1"/>
  <c r="J951" i="12" s="1"/>
  <c r="N469" i="12"/>
  <c r="I469" i="12" s="1"/>
  <c r="J469" i="12" s="1"/>
  <c r="N459" i="12"/>
  <c r="I459" i="12" s="1"/>
  <c r="J459" i="12" s="1"/>
  <c r="N679" i="13"/>
  <c r="N174" i="13"/>
  <c r="I174" i="13" s="1"/>
  <c r="J174" i="13" s="1"/>
  <c r="N153" i="14"/>
  <c r="I153" i="14" s="1"/>
  <c r="J153" i="14" s="1"/>
  <c r="N730" i="14"/>
  <c r="I730" i="14" s="1"/>
  <c r="J730" i="14" s="1"/>
  <c r="N806" i="18"/>
  <c r="I806" i="18" s="1"/>
  <c r="J806" i="18" s="1"/>
  <c r="N148" i="14"/>
  <c r="I148" i="14" s="1"/>
  <c r="J148" i="14" s="1"/>
  <c r="N413" i="16"/>
  <c r="I413" i="16" s="1"/>
  <c r="N50" i="18"/>
  <c r="I50" i="18" s="1"/>
  <c r="J50" i="18" s="1"/>
  <c r="N211" i="18"/>
  <c r="I211" i="18" s="1"/>
  <c r="J211" i="18" s="1"/>
  <c r="N684" i="12"/>
  <c r="I684" i="12" s="1"/>
  <c r="J684" i="12" s="1"/>
  <c r="N482" i="13"/>
  <c r="I482" i="13" s="1"/>
  <c r="J482" i="13" s="1"/>
  <c r="N117" i="16"/>
  <c r="N229" i="13"/>
  <c r="I229" i="13" s="1"/>
  <c r="J229" i="13" s="1"/>
  <c r="N196" i="18"/>
  <c r="N76" i="13"/>
  <c r="I76" i="13" s="1"/>
  <c r="J76" i="13" s="1"/>
  <c r="J139" i="14"/>
  <c r="N768" i="12"/>
  <c r="I768" i="12" s="1"/>
  <c r="I515" i="14"/>
  <c r="J515" i="14" s="1"/>
  <c r="I49" i="14"/>
  <c r="J49" i="14" s="1"/>
  <c r="N626" i="17"/>
  <c r="I626" i="17"/>
  <c r="J626" i="17" s="1"/>
  <c r="N815" i="12"/>
  <c r="I815" i="12" s="1"/>
  <c r="J815" i="12" s="1"/>
  <c r="N442" i="13"/>
  <c r="I442" i="13" s="1"/>
  <c r="J442" i="13" s="1"/>
  <c r="N41" i="13"/>
  <c r="I41" i="13" s="1"/>
  <c r="J41" i="13" s="1"/>
  <c r="N381" i="13"/>
  <c r="I381" i="13" s="1"/>
  <c r="J381" i="13" s="1"/>
  <c r="I612" i="16"/>
  <c r="J612" i="16" s="1"/>
  <c r="D27" i="18"/>
  <c r="N947" i="18"/>
  <c r="I947" i="18" s="1"/>
  <c r="J947" i="18" s="1"/>
  <c r="J613" i="12"/>
  <c r="N498" i="13"/>
  <c r="I498" i="13" s="1"/>
  <c r="D52" i="18"/>
  <c r="N631" i="18"/>
  <c r="I631" i="18" s="1"/>
  <c r="N65" i="18"/>
  <c r="I65" i="18" s="1"/>
  <c r="J65" i="18" s="1"/>
  <c r="N117" i="18"/>
  <c r="I117" i="18" s="1"/>
  <c r="J117" i="18" s="1"/>
  <c r="I792" i="18"/>
  <c r="J792" i="18" s="1"/>
  <c r="N602" i="18"/>
  <c r="I602" i="18" s="1"/>
  <c r="J602" i="18" s="1"/>
  <c r="I151" i="18"/>
  <c r="J151" i="18" s="1"/>
  <c r="N562" i="20"/>
  <c r="I562" i="20" s="1"/>
  <c r="J562" i="20" s="1"/>
  <c r="N767" i="14"/>
  <c r="N385" i="14"/>
  <c r="N733" i="14"/>
  <c r="N113" i="18"/>
  <c r="N694" i="18"/>
  <c r="I694" i="18" s="1"/>
  <c r="J694" i="18" s="1"/>
  <c r="N851" i="14"/>
  <c r="I851" i="14" s="1"/>
  <c r="J851" i="14" s="1"/>
  <c r="N29" i="14"/>
  <c r="I29" i="14" s="1"/>
  <c r="J29" i="14" s="1"/>
  <c r="J430" i="16"/>
  <c r="I246" i="17"/>
  <c r="J246" i="17" s="1"/>
  <c r="N382" i="18"/>
  <c r="I382" i="18" s="1"/>
  <c r="J382" i="18" s="1"/>
  <c r="N594" i="18"/>
  <c r="I594" i="18" s="1"/>
  <c r="J594" i="18" s="1"/>
  <c r="N736" i="18"/>
  <c r="I736" i="18" s="1"/>
  <c r="N707" i="14"/>
  <c r="I707" i="14" s="1"/>
  <c r="J707" i="14" s="1"/>
  <c r="Q332" i="14"/>
  <c r="Q1027" i="14"/>
  <c r="N332" i="14"/>
  <c r="I933" i="14"/>
  <c r="J933" i="14" s="1"/>
  <c r="N769" i="14"/>
  <c r="I769" i="14" s="1"/>
  <c r="J769" i="14" s="1"/>
  <c r="N703" i="14"/>
  <c r="I703" i="14" s="1"/>
  <c r="J703" i="14" s="1"/>
  <c r="N175" i="14"/>
  <c r="I175" i="14" s="1"/>
  <c r="J175" i="14" s="1"/>
  <c r="J350" i="14"/>
  <c r="H463" i="16"/>
  <c r="J463" i="16" s="1"/>
  <c r="H334" i="16"/>
  <c r="J334" i="16" s="1"/>
  <c r="H147" i="16"/>
  <c r="J147" i="16" s="1"/>
  <c r="H173" i="16"/>
  <c r="J173" i="16" s="1"/>
  <c r="H949" i="16"/>
  <c r="N949" i="16" s="1"/>
  <c r="I949" i="16" s="1"/>
  <c r="H416" i="16"/>
  <c r="J416" i="16" s="1"/>
  <c r="H69" i="16"/>
  <c r="H673" i="16"/>
  <c r="J673" i="16" s="1"/>
  <c r="H898" i="16"/>
  <c r="H474" i="16"/>
  <c r="H806" i="16"/>
  <c r="H804" i="16"/>
  <c r="J804" i="16" s="1"/>
  <c r="H361" i="16"/>
  <c r="N361" i="16" s="1"/>
  <c r="I361" i="16" s="1"/>
  <c r="J361" i="16" s="1"/>
  <c r="H896" i="16"/>
  <c r="J896" i="16" s="1"/>
  <c r="H731" i="16"/>
  <c r="H81" i="16"/>
  <c r="N81" i="16" s="1"/>
  <c r="N967" i="16" s="1"/>
  <c r="H636" i="16"/>
  <c r="J636" i="16" s="1"/>
  <c r="H931" i="16"/>
  <c r="H810" i="16"/>
  <c r="J810" i="16" s="1"/>
  <c r="H104" i="16"/>
  <c r="N104" i="16" s="1"/>
  <c r="I104" i="16" s="1"/>
  <c r="H767" i="16"/>
  <c r="N767" i="16" s="1"/>
  <c r="I767" i="16" s="1"/>
  <c r="H543" i="16"/>
  <c r="H473" i="16"/>
  <c r="J473" i="16" s="1"/>
  <c r="H517" i="16"/>
  <c r="J517" i="16" s="1"/>
  <c r="H528" i="16"/>
  <c r="J528" i="16" s="1"/>
  <c r="H797" i="16"/>
  <c r="H527" i="16"/>
  <c r="J527" i="16" s="1"/>
  <c r="H458" i="16"/>
  <c r="H264" i="16"/>
  <c r="J264" i="16" s="1"/>
  <c r="H868" i="16"/>
  <c r="J868" i="16" s="1"/>
  <c r="H208" i="16"/>
  <c r="J208" i="16" s="1"/>
  <c r="H387" i="16"/>
  <c r="J387" i="16" s="1"/>
  <c r="H221" i="16"/>
  <c r="N221" i="16" s="1"/>
  <c r="I221" i="16" s="1"/>
  <c r="J221" i="16" s="1"/>
  <c r="H93" i="16"/>
  <c r="H594" i="16"/>
  <c r="H33" i="16"/>
  <c r="N33" i="16" s="1"/>
  <c r="H296" i="16"/>
  <c r="H503" i="16"/>
  <c r="N503" i="16" s="1"/>
  <c r="I503" i="16" s="1"/>
  <c r="H561" i="16"/>
  <c r="H14" i="16"/>
  <c r="J14" i="16" s="1"/>
  <c r="H158" i="16"/>
  <c r="J158" i="16" s="1"/>
  <c r="H136" i="16"/>
  <c r="J136" i="16" s="1"/>
  <c r="H225" i="16"/>
  <c r="H524" i="16"/>
  <c r="J524" i="16"/>
  <c r="H27" i="16"/>
  <c r="J27" i="16" s="1"/>
  <c r="H549" i="16"/>
  <c r="N549" i="16" s="1"/>
  <c r="I549" i="16" s="1"/>
  <c r="H947" i="16"/>
  <c r="N947" i="16" s="1"/>
  <c r="I947" i="16" s="1"/>
  <c r="J947" i="16" s="1"/>
  <c r="H490" i="16"/>
  <c r="N490" i="16" s="1"/>
  <c r="I490" i="16" s="1"/>
  <c r="J490" i="16" s="1"/>
  <c r="H209" i="16"/>
  <c r="J209" i="16" s="1"/>
  <c r="H404" i="16"/>
  <c r="J404" i="16" s="1"/>
  <c r="H372" i="16"/>
  <c r="H793" i="16"/>
  <c r="H312" i="16"/>
  <c r="J312" i="16" s="1"/>
  <c r="H813" i="16"/>
  <c r="H45" i="16"/>
  <c r="J45" i="16" s="1"/>
  <c r="H396" i="16"/>
  <c r="J396" i="16" s="1"/>
  <c r="H106" i="16"/>
  <c r="H681" i="16"/>
  <c r="J681" i="16" s="1"/>
  <c r="H755" i="16"/>
  <c r="J755" i="16" s="1"/>
  <c r="H932" i="16"/>
  <c r="J932" i="16"/>
  <c r="H400" i="16"/>
  <c r="J400" i="16" s="1"/>
  <c r="H487" i="16"/>
  <c r="N487" i="16" s="1"/>
  <c r="I487" i="16" s="1"/>
  <c r="J487" i="16" s="1"/>
  <c r="H781" i="16"/>
  <c r="J781" i="16" s="1"/>
  <c r="H148" i="16"/>
  <c r="H579" i="16"/>
  <c r="J579" i="16" s="1"/>
  <c r="H109" i="16"/>
  <c r="H727" i="16"/>
  <c r="J727" i="16" s="1"/>
  <c r="H504" i="16"/>
  <c r="N504" i="16" s="1"/>
  <c r="I504" i="16" s="1"/>
  <c r="J504" i="16" s="1"/>
  <c r="H725" i="16"/>
  <c r="N725" i="16" s="1"/>
  <c r="I725" i="16" s="1"/>
  <c r="H644" i="16"/>
  <c r="H78" i="16"/>
  <c r="J78" i="16" s="1"/>
  <c r="H488" i="16"/>
  <c r="H609" i="16"/>
  <c r="J609" i="16" s="1"/>
  <c r="H146" i="16"/>
  <c r="J146" i="16" s="1"/>
  <c r="H392" i="16"/>
  <c r="J392" i="16" s="1"/>
  <c r="H519" i="16"/>
  <c r="N519" i="16" s="1"/>
  <c r="I519" i="16" s="1"/>
  <c r="J519" i="16" s="1"/>
  <c r="H86" i="16"/>
  <c r="J86" i="16" s="1"/>
  <c r="H560" i="16"/>
  <c r="H701" i="16"/>
  <c r="J701" i="16" s="1"/>
  <c r="H132" i="16"/>
  <c r="Q132" i="16" s="1"/>
  <c r="Q1049" i="16" s="1"/>
  <c r="H912" i="16"/>
  <c r="J912" i="16" s="1"/>
  <c r="H306" i="16"/>
  <c r="N306" i="16" s="1"/>
  <c r="H559" i="16"/>
  <c r="H114" i="16"/>
  <c r="J114" i="16" s="1"/>
  <c r="H741" i="16"/>
  <c r="J741" i="16" s="1"/>
  <c r="H349" i="16"/>
  <c r="H546" i="16"/>
  <c r="N546" i="16" s="1"/>
  <c r="I546" i="16" s="1"/>
  <c r="H133" i="16"/>
  <c r="J133" i="16" s="1"/>
  <c r="H748" i="16"/>
  <c r="H822" i="16"/>
  <c r="N822" i="16" s="1"/>
  <c r="I822" i="16" s="1"/>
  <c r="H343" i="16"/>
  <c r="J343" i="16"/>
  <c r="H71" i="16"/>
  <c r="J71" i="16" s="1"/>
  <c r="H75" i="16"/>
  <c r="N75" i="16" s="1"/>
  <c r="H357" i="16"/>
  <c r="J357" i="16" s="1"/>
  <c r="H378" i="16"/>
  <c r="J378" i="16" s="1"/>
  <c r="H775" i="16"/>
  <c r="H401" i="16"/>
  <c r="H319" i="16"/>
  <c r="N319" i="16" s="1"/>
  <c r="I319" i="16" s="1"/>
  <c r="H745" i="16"/>
  <c r="H12" i="16"/>
  <c r="J12" i="16" s="1"/>
  <c r="H496" i="16"/>
  <c r="N496" i="16" s="1"/>
  <c r="I496" i="16" s="1"/>
  <c r="J496" i="16" s="1"/>
  <c r="H182" i="16"/>
  <c r="N182" i="16" s="1"/>
  <c r="H801" i="16"/>
  <c r="J801" i="16" s="1"/>
  <c r="H92" i="16"/>
  <c r="N92" i="16" s="1"/>
  <c r="H786" i="16"/>
  <c r="J786" i="16" s="1"/>
  <c r="H928" i="16"/>
  <c r="J928" i="16" s="1"/>
  <c r="H587" i="16"/>
  <c r="N587" i="16" s="1"/>
  <c r="I587" i="16" s="1"/>
  <c r="J587" i="16" s="1"/>
  <c r="H58" i="16"/>
  <c r="J58" i="16" s="1"/>
  <c r="H129" i="16"/>
  <c r="H506" i="16"/>
  <c r="J506" i="16" s="1"/>
  <c r="H859" i="16"/>
  <c r="N859" i="16" s="1"/>
  <c r="I859" i="16" s="1"/>
  <c r="J859" i="16" s="1"/>
  <c r="H157" i="16"/>
  <c r="N157" i="16" s="1"/>
  <c r="I157" i="16" s="1"/>
  <c r="H825" i="16"/>
  <c r="J825" i="16" s="1"/>
  <c r="H68" i="16"/>
  <c r="H446" i="16"/>
  <c r="H277" i="16"/>
  <c r="J277" i="16" s="1"/>
  <c r="H370" i="16"/>
  <c r="H573" i="16"/>
  <c r="J573" i="16" s="1"/>
  <c r="H113" i="16"/>
  <c r="H861" i="16"/>
  <c r="H252" i="16"/>
  <c r="J252" i="16" s="1"/>
  <c r="H329" i="16"/>
  <c r="J329" i="16" s="1"/>
  <c r="H135" i="16"/>
  <c r="J135" i="16" s="1"/>
  <c r="H773" i="16"/>
  <c r="J773" i="16" s="1"/>
  <c r="H582" i="16"/>
  <c r="J582" i="16" s="1"/>
  <c r="H605" i="16"/>
  <c r="J605" i="16" s="1"/>
  <c r="H484" i="16"/>
  <c r="H79" i="16"/>
  <c r="J79" i="16" s="1"/>
  <c r="H756" i="16"/>
  <c r="H514" i="16"/>
  <c r="Q514" i="16" s="1"/>
  <c r="Q1032" i="16" s="1"/>
  <c r="H28" i="16"/>
  <c r="J28" i="16" s="1"/>
  <c r="H422" i="16"/>
  <c r="J422" i="16" s="1"/>
  <c r="H784" i="16"/>
  <c r="N784" i="16" s="1"/>
  <c r="I784" i="16" s="1"/>
  <c r="J784" i="16" s="1"/>
  <c r="H62" i="16"/>
  <c r="H795" i="16"/>
  <c r="J795" i="16" s="1"/>
  <c r="H659" i="16"/>
  <c r="J659" i="16" s="1"/>
  <c r="H466" i="16"/>
  <c r="N466" i="16" s="1"/>
  <c r="I466" i="16" s="1"/>
  <c r="J466" i="16" s="1"/>
  <c r="H35" i="16"/>
  <c r="J35" i="16" s="1"/>
  <c r="H525" i="16"/>
  <c r="J525" i="16" s="1"/>
  <c r="H41" i="16"/>
  <c r="H742" i="16"/>
  <c r="J742" i="16"/>
  <c r="H83" i="16"/>
  <c r="H884" i="16"/>
  <c r="H614" i="16"/>
  <c r="J614" i="16" s="1"/>
  <c r="H309" i="16"/>
  <c r="H714" i="16"/>
  <c r="H910" i="16"/>
  <c r="N910" i="16" s="1"/>
  <c r="I910" i="16" s="1"/>
  <c r="H335" i="16"/>
  <c r="J335" i="16" s="1"/>
  <c r="H576" i="16"/>
  <c r="H719" i="16"/>
  <c r="N719" i="16" s="1"/>
  <c r="I719" i="16" s="1"/>
  <c r="H692" i="16"/>
  <c r="J692" i="16" s="1"/>
  <c r="H384" i="16"/>
  <c r="J384" i="16" s="1"/>
  <c r="H228" i="16"/>
  <c r="J228" i="16" s="1"/>
  <c r="H866" i="16"/>
  <c r="J866" i="16" s="1"/>
  <c r="H796" i="16"/>
  <c r="J796" i="16" s="1"/>
  <c r="H322" i="16"/>
  <c r="J322" i="16" s="1"/>
  <c r="H39" i="16"/>
  <c r="N39" i="16" s="1"/>
  <c r="I39" i="16" s="1"/>
  <c r="H211" i="16"/>
  <c r="N211" i="16" s="1"/>
  <c r="I211" i="16" s="1"/>
  <c r="J211" i="16" s="1"/>
  <c r="H757" i="16"/>
  <c r="J757" i="16" s="1"/>
  <c r="H842" i="16"/>
  <c r="H19" i="16"/>
  <c r="J19" i="16" s="1"/>
  <c r="H40" i="16"/>
  <c r="H337" i="16"/>
  <c r="H90" i="16"/>
  <c r="J90" i="16" s="1"/>
  <c r="H823" i="16"/>
  <c r="N823" i="16" s="1"/>
  <c r="I823" i="16" s="1"/>
  <c r="J823" i="16" s="1"/>
  <c r="H662" i="16"/>
  <c r="H679" i="16"/>
  <c r="H218" i="16"/>
  <c r="J218" i="16" s="1"/>
  <c r="H799" i="16"/>
  <c r="J799" i="16" s="1"/>
  <c r="H604" i="16"/>
  <c r="H674" i="16"/>
  <c r="J674" i="16" s="1"/>
  <c r="H533" i="16"/>
  <c r="J533" i="16" s="1"/>
  <c r="H226" i="16"/>
  <c r="J226" i="16" s="1"/>
  <c r="H879" i="16"/>
  <c r="J879" i="16" s="1"/>
  <c r="H393" i="16"/>
  <c r="N393" i="16" s="1"/>
  <c r="I393" i="16" s="1"/>
  <c r="J393" i="16" s="1"/>
  <c r="H677" i="16"/>
  <c r="H365" i="16"/>
  <c r="J365" i="16" s="1"/>
  <c r="H342" i="16"/>
  <c r="H494" i="16"/>
  <c r="H906" i="16"/>
  <c r="H708" i="16"/>
  <c r="J708" i="16" s="1"/>
  <c r="H737" i="16"/>
  <c r="J737" i="16" s="1"/>
  <c r="H232" i="16"/>
  <c r="H734" i="16"/>
  <c r="J734" i="16" s="1"/>
  <c r="H621" i="16"/>
  <c r="H622" i="16"/>
  <c r="J622" i="16" s="1"/>
  <c r="H814" i="16"/>
  <c r="J814" i="16" s="1"/>
  <c r="H722" i="16"/>
  <c r="N722" i="16" s="1"/>
  <c r="I722" i="16" s="1"/>
  <c r="J722" i="16" s="1"/>
  <c r="H454" i="16"/>
  <c r="J454" i="16" s="1"/>
  <c r="H680" i="16"/>
  <c r="N680" i="16" s="1"/>
  <c r="I680" i="16" s="1"/>
  <c r="H873" i="16"/>
  <c r="J873" i="16" s="1"/>
  <c r="H930" i="16"/>
  <c r="N930" i="16" s="1"/>
  <c r="I930" i="16" s="1"/>
  <c r="H654" i="16"/>
  <c r="H770" i="16"/>
  <c r="H261" i="16"/>
  <c r="J261" i="16" s="1"/>
  <c r="H254" i="16"/>
  <c r="J254" i="16" s="1"/>
  <c r="H249" i="16"/>
  <c r="H736" i="16"/>
  <c r="H753" i="16"/>
  <c r="H386" i="16"/>
  <c r="H456" i="16"/>
  <c r="J456" i="16" s="1"/>
  <c r="H914" i="16"/>
  <c r="N914" i="16" s="1"/>
  <c r="I914" i="16" s="1"/>
  <c r="H54" i="16"/>
  <c r="J54" i="16" s="1"/>
  <c r="H281" i="16"/>
  <c r="J281" i="16" s="1"/>
  <c r="H554" i="16"/>
  <c r="N554" i="16" s="1"/>
  <c r="I554" i="16" s="1"/>
  <c r="J554" i="16" s="1"/>
  <c r="H903" i="16"/>
  <c r="H751" i="16"/>
  <c r="H369" i="16"/>
  <c r="H29" i="16"/>
  <c r="N29" i="16" s="1"/>
  <c r="I29" i="16" s="1"/>
  <c r="J29" i="16" s="1"/>
  <c r="H262" i="16"/>
  <c r="N262" i="16" s="1"/>
  <c r="I262" i="16" s="1"/>
  <c r="H210" i="16"/>
  <c r="H845" i="16"/>
  <c r="J845" i="16" s="1"/>
  <c r="H126" i="16"/>
  <c r="N126" i="16" s="1"/>
  <c r="I126" i="16" s="1"/>
  <c r="H11" i="16"/>
  <c r="J11" i="16" s="1"/>
  <c r="H196" i="16"/>
  <c r="H111" i="16"/>
  <c r="H391" i="16"/>
  <c r="J391" i="16" s="1"/>
  <c r="H257" i="16"/>
  <c r="J257" i="16" s="1"/>
  <c r="H192" i="16"/>
  <c r="J192" i="16" s="1"/>
  <c r="H772" i="16"/>
  <c r="H308" i="16"/>
  <c r="J308" i="16" s="1"/>
  <c r="H828" i="16"/>
  <c r="J828" i="16" s="1"/>
  <c r="H716" i="16"/>
  <c r="J716" i="16" s="1"/>
  <c r="H815" i="16"/>
  <c r="H191" i="16"/>
  <c r="N191" i="16" s="1"/>
  <c r="H91" i="16"/>
  <c r="Q91" i="16" s="1"/>
  <c r="Q1041" i="16" s="1"/>
  <c r="H726" i="16"/>
  <c r="J726" i="16" s="1"/>
  <c r="H227" i="16"/>
  <c r="H149" i="16"/>
  <c r="J149" i="16" s="1"/>
  <c r="H203" i="16"/>
  <c r="H668" i="16"/>
  <c r="J668" i="16" s="1"/>
  <c r="H103" i="16"/>
  <c r="J103" i="16"/>
  <c r="H902" i="16"/>
  <c r="J902" i="16" s="1"/>
  <c r="H882" i="16"/>
  <c r="H656" i="16"/>
  <c r="N656" i="16" s="1"/>
  <c r="H643" i="16"/>
  <c r="J643" i="16" s="1"/>
  <c r="H360" i="16"/>
  <c r="H629" i="16"/>
  <c r="J629" i="16" s="1"/>
  <c r="H265" i="16"/>
  <c r="H415" i="16"/>
  <c r="J415" i="16" s="1"/>
  <c r="H715" i="16"/>
  <c r="J715" i="16" s="1"/>
  <c r="H513" i="16"/>
  <c r="H152" i="16"/>
  <c r="J152" i="16" s="1"/>
  <c r="H768" i="16"/>
  <c r="N768" i="16" s="1"/>
  <c r="I768" i="16" s="1"/>
  <c r="H435" i="16"/>
  <c r="J435" i="16" s="1"/>
  <c r="H207" i="16"/>
  <c r="J207" i="16" s="1"/>
  <c r="H24" i="16"/>
  <c r="J24" i="16" s="1"/>
  <c r="H128" i="16"/>
  <c r="J128" i="16" s="1"/>
  <c r="H857" i="16"/>
  <c r="J857" i="16" s="1"/>
  <c r="H185" i="16"/>
  <c r="H661" i="16"/>
  <c r="H305" i="16"/>
  <c r="J305" i="16" s="1"/>
  <c r="H388" i="16"/>
  <c r="J388" i="16" s="1"/>
  <c r="H165" i="16"/>
  <c r="N165" i="16" s="1"/>
  <c r="H941" i="16"/>
  <c r="J941" i="16" s="1"/>
  <c r="H325" i="16"/>
  <c r="N325" i="16" s="1"/>
  <c r="I325" i="16" s="1"/>
  <c r="J325" i="16" s="1"/>
  <c r="H499" i="16"/>
  <c r="N499" i="16" s="1"/>
  <c r="I499" i="16" s="1"/>
  <c r="H240" i="16"/>
  <c r="H637" i="16"/>
  <c r="J637" i="16" s="1"/>
  <c r="H802" i="16"/>
  <c r="J802" i="16" s="1"/>
  <c r="H181" i="16"/>
  <c r="J181" i="16" s="1"/>
  <c r="H288" i="16"/>
  <c r="H202" i="16"/>
  <c r="H358" i="16"/>
  <c r="J358" i="16" s="1"/>
  <c r="H239" i="16"/>
  <c r="H940" i="16"/>
  <c r="H649" i="16"/>
  <c r="J649" i="16" s="1"/>
  <c r="H834" i="16"/>
  <c r="J834" i="16" s="1"/>
  <c r="H476" i="16"/>
  <c r="H567" i="16"/>
  <c r="J567" i="16" s="1"/>
  <c r="H274" i="16"/>
  <c r="N274" i="16" s="1"/>
  <c r="I274" i="16" s="1"/>
  <c r="H881" i="16"/>
  <c r="N881" i="16" s="1"/>
  <c r="I881" i="16" s="1"/>
  <c r="H223" i="16"/>
  <c r="N223" i="16" s="1"/>
  <c r="H151" i="16"/>
  <c r="H355" i="16"/>
  <c r="H758" i="16"/>
  <c r="N758" i="16" s="1"/>
  <c r="I758" i="16" s="1"/>
  <c r="H464" i="16"/>
  <c r="J464" i="16" s="1"/>
  <c r="H31" i="16"/>
  <c r="J31" i="16" s="1"/>
  <c r="H212" i="16"/>
  <c r="J212" i="16" s="1"/>
  <c r="H410" i="16"/>
  <c r="J410" i="16" s="1"/>
  <c r="H937" i="16"/>
  <c r="J937" i="16" s="1"/>
  <c r="H671" i="16"/>
  <c r="H253" i="16"/>
  <c r="H216" i="16"/>
  <c r="J216" i="16"/>
  <c r="H682" i="16"/>
  <c r="H558" i="16"/>
  <c r="J558" i="16" s="1"/>
  <c r="H26" i="16"/>
  <c r="H177" i="16"/>
  <c r="N177" i="16" s="1"/>
  <c r="I177" i="16" s="1"/>
  <c r="H156" i="16"/>
  <c r="H564" i="16"/>
  <c r="N564" i="16" s="1"/>
  <c r="I564" i="16" s="1"/>
  <c r="H376" i="16"/>
  <c r="H445" i="16"/>
  <c r="H706" i="16"/>
  <c r="J706" i="16"/>
  <c r="H833" i="16"/>
  <c r="H915" i="16"/>
  <c r="J915" i="16" s="1"/>
  <c r="H294" i="16"/>
  <c r="J294" i="16" s="1"/>
  <c r="H166" i="16"/>
  <c r="N166" i="16" s="1"/>
  <c r="H933" i="16"/>
  <c r="H728" i="16"/>
  <c r="H535" i="16"/>
  <c r="H421" i="16"/>
  <c r="J421" i="16" s="1"/>
  <c r="H890" i="16"/>
  <c r="J890" i="16" s="1"/>
  <c r="H153" i="16"/>
  <c r="H695" i="16"/>
  <c r="N695" i="16" s="1"/>
  <c r="H684" i="16"/>
  <c r="H122" i="16"/>
  <c r="N122" i="16" s="1"/>
  <c r="I122" i="16" s="1"/>
  <c r="H436" i="16"/>
  <c r="J436" i="16" s="1"/>
  <c r="H588" i="16"/>
  <c r="N588" i="16" s="1"/>
  <c r="I588" i="16" s="1"/>
  <c r="J588" i="16" s="1"/>
  <c r="H402" i="16"/>
  <c r="J402" i="16" s="1"/>
  <c r="H412" i="16"/>
  <c r="J412" i="16"/>
  <c r="H301" i="16"/>
  <c r="H883" i="16"/>
  <c r="J883" i="16" s="1"/>
  <c r="H13" i="16"/>
  <c r="J13" i="16" s="1"/>
  <c r="H314" i="16"/>
  <c r="H270" i="16"/>
  <c r="J270" i="16" s="1"/>
  <c r="H134" i="16"/>
  <c r="J134" i="16" s="1"/>
  <c r="H433" i="16"/>
  <c r="H347" i="16"/>
  <c r="J347" i="16" s="1"/>
  <c r="H774" i="16"/>
  <c r="H660" i="16"/>
  <c r="H59" i="16"/>
  <c r="H271" i="16"/>
  <c r="J271" i="16" s="1"/>
  <c r="H323" i="16"/>
  <c r="H333" i="16"/>
  <c r="J333" i="16" s="1"/>
  <c r="H648" i="16"/>
  <c r="J648" i="16"/>
  <c r="H599" i="16"/>
  <c r="J599" i="16" s="1"/>
  <c r="H572" i="16"/>
  <c r="H154" i="16"/>
  <c r="H854" i="16"/>
  <c r="J854" i="16" s="1"/>
  <c r="H371" i="16"/>
  <c r="N371" i="16" s="1"/>
  <c r="H289" i="16"/>
  <c r="J289" i="16" s="1"/>
  <c r="H578" i="16"/>
  <c r="H723" i="16"/>
  <c r="J723" i="16" s="1"/>
  <c r="H105" i="16"/>
  <c r="H485" i="16"/>
  <c r="N485" i="16" s="1"/>
  <c r="I485" i="16" s="1"/>
  <c r="J485" i="16" s="1"/>
  <c r="H298" i="16"/>
  <c r="N298" i="16" s="1"/>
  <c r="I298" i="16" s="1"/>
  <c r="J298" i="16" s="1"/>
  <c r="H927" i="16"/>
  <c r="J927" i="16" s="1"/>
  <c r="H82" i="16"/>
  <c r="J82" i="16" s="1"/>
  <c r="H640" i="16"/>
  <c r="J640" i="16" s="1"/>
  <c r="H553" i="16"/>
  <c r="J553" i="16"/>
  <c r="H320" i="16"/>
  <c r="N320" i="16" s="1"/>
  <c r="I320" i="16" s="1"/>
  <c r="J320" i="16" s="1"/>
  <c r="H895" i="16"/>
  <c r="N895" i="16" s="1"/>
  <c r="I895" i="16" s="1"/>
  <c r="H862" i="16"/>
  <c r="H919" i="16"/>
  <c r="J919" i="16"/>
  <c r="H438" i="16"/>
  <c r="H161" i="16"/>
  <c r="J161" i="16" s="1"/>
  <c r="H886" i="16"/>
  <c r="H951" i="16"/>
  <c r="H66" i="16"/>
  <c r="H763" i="16"/>
  <c r="J763" i="16"/>
  <c r="H872" i="16"/>
  <c r="H7" i="16"/>
  <c r="H750" i="16"/>
  <c r="H95" i="16"/>
  <c r="J95" i="16"/>
  <c r="H619" i="16"/>
  <c r="J619" i="16"/>
  <c r="H669" i="16"/>
  <c r="J669" i="16" s="1"/>
  <c r="H159" i="16"/>
  <c r="J159" i="16" s="1"/>
  <c r="H744" i="16"/>
  <c r="N744" i="16" s="1"/>
  <c r="I744" i="16" s="1"/>
  <c r="H52" i="16"/>
  <c r="J52" i="16" s="1"/>
  <c r="H735" i="16"/>
  <c r="J735" i="16" s="1"/>
  <c r="H626" i="16"/>
  <c r="N626" i="16" s="1"/>
  <c r="I626" i="16" s="1"/>
  <c r="H116" i="16"/>
  <c r="H374" i="16"/>
  <c r="H777" i="16"/>
  <c r="J777" i="16" s="1"/>
  <c r="H246" i="16"/>
  <c r="H571" i="16"/>
  <c r="N571" i="16" s="1"/>
  <c r="I571" i="16" s="1"/>
  <c r="H9" i="16"/>
  <c r="J9" i="16" s="1"/>
  <c r="N647" i="13"/>
  <c r="I647" i="13" s="1"/>
  <c r="J647" i="13" s="1"/>
  <c r="N276" i="14"/>
  <c r="N330" i="14"/>
  <c r="I330" i="14" s="1"/>
  <c r="J330" i="14" s="1"/>
  <c r="I223" i="18"/>
  <c r="J223" i="18" s="1"/>
  <c r="N695" i="18"/>
  <c r="I695" i="18" s="1"/>
  <c r="J695" i="18" s="1"/>
  <c r="N732" i="18"/>
  <c r="I732" i="18" s="1"/>
  <c r="J732" i="18" s="1"/>
  <c r="N745" i="20"/>
  <c r="I745" i="20" s="1"/>
  <c r="J745" i="20" s="1"/>
  <c r="J530" i="13"/>
  <c r="I42" i="18"/>
  <c r="J42" i="18" s="1"/>
  <c r="N817" i="18"/>
  <c r="Q817" i="18"/>
  <c r="N712" i="18"/>
  <c r="I712" i="18" s="1"/>
  <c r="J712" i="18" s="1"/>
  <c r="N89" i="14"/>
  <c r="N574" i="17"/>
  <c r="I574" i="17" s="1"/>
  <c r="J574" i="17" s="1"/>
  <c r="N451" i="12"/>
  <c r="I451" i="12" s="1"/>
  <c r="J451" i="12" s="1"/>
  <c r="N22" i="13"/>
  <c r="N1028" i="13" s="1"/>
  <c r="Q66" i="13"/>
  <c r="Q1030" i="13" s="1"/>
  <c r="N327" i="18"/>
  <c r="I327" i="18" s="1"/>
  <c r="J327" i="18" s="1"/>
  <c r="N323" i="18"/>
  <c r="I323" i="18" s="1"/>
  <c r="J323" i="18" s="1"/>
  <c r="N104" i="14"/>
  <c r="I104" i="14" s="1"/>
  <c r="J104" i="14" s="1"/>
  <c r="N318" i="14"/>
  <c r="I318" i="14" s="1"/>
  <c r="J318" i="14" s="1"/>
  <c r="N694" i="16"/>
  <c r="I694" i="16" s="1"/>
  <c r="N729" i="16"/>
  <c r="I729" i="16" s="1"/>
  <c r="I494" i="18"/>
  <c r="J494" i="18" s="1"/>
  <c r="I201" i="14"/>
  <c r="J201" i="14" s="1"/>
  <c r="N664" i="17"/>
  <c r="I664" i="17" s="1"/>
  <c r="N731" i="18"/>
  <c r="I731" i="18" s="1"/>
  <c r="J731" i="18" s="1"/>
  <c r="N109" i="20"/>
  <c r="N771" i="20"/>
  <c r="I771" i="20" s="1"/>
  <c r="J771" i="20" s="1"/>
  <c r="N229" i="17"/>
  <c r="I229" i="17" s="1"/>
  <c r="J229" i="17" s="1"/>
  <c r="J812" i="17"/>
  <c r="N767" i="17"/>
  <c r="N385" i="18"/>
  <c r="I385" i="18" s="1"/>
  <c r="J385" i="18" s="1"/>
  <c r="N689" i="18"/>
  <c r="I689" i="18" s="1"/>
  <c r="J689" i="18" s="1"/>
  <c r="N124" i="18"/>
  <c r="I124" i="18" s="1"/>
  <c r="J124" i="18" s="1"/>
  <c r="N748" i="18"/>
  <c r="I748" i="18" s="1"/>
  <c r="J748" i="18" s="1"/>
  <c r="Q787" i="14"/>
  <c r="Q1028" i="14"/>
  <c r="T787" i="14"/>
  <c r="N293" i="14"/>
  <c r="I293" i="14" s="1"/>
  <c r="J293" i="14" s="1"/>
  <c r="I942" i="17"/>
  <c r="J942" i="17" s="1"/>
  <c r="N779" i="18"/>
  <c r="I779" i="18" s="1"/>
  <c r="J779" i="18" s="1"/>
  <c r="N26" i="18"/>
  <c r="I26" i="18" s="1"/>
  <c r="J26" i="18" s="1"/>
  <c r="N438" i="18"/>
  <c r="I438" i="18" s="1"/>
  <c r="J438" i="18" s="1"/>
  <c r="N561" i="18"/>
  <c r="I561" i="18" s="1"/>
  <c r="J561" i="18" s="1"/>
  <c r="N155" i="20"/>
  <c r="I155" i="20" s="1"/>
  <c r="J155" i="20" s="1"/>
  <c r="N910" i="14"/>
  <c r="I910" i="14" s="1"/>
  <c r="J910" i="14" s="1"/>
  <c r="N342" i="14"/>
  <c r="N686" i="17"/>
  <c r="I686" i="17" s="1"/>
  <c r="J686" i="17" s="1"/>
  <c r="N73" i="18"/>
  <c r="I73" i="18" s="1"/>
  <c r="N707" i="20"/>
  <c r="I707" i="20" s="1"/>
  <c r="J707" i="20" s="1"/>
  <c r="N275" i="18"/>
  <c r="I275" i="18" s="1"/>
  <c r="N544" i="18"/>
  <c r="I544" i="18" s="1"/>
  <c r="J544" i="18" s="1"/>
  <c r="I23" i="20"/>
  <c r="J23" i="20" s="1"/>
  <c r="N300" i="20"/>
  <c r="I300" i="20" s="1"/>
  <c r="I43" i="17"/>
  <c r="J43" i="17" s="1"/>
  <c r="I150" i="18"/>
  <c r="J150" i="18" s="1"/>
  <c r="N381" i="18"/>
  <c r="I381" i="18" s="1"/>
  <c r="J381" i="18" s="1"/>
  <c r="N552" i="20"/>
  <c r="I552" i="20" s="1"/>
  <c r="J552" i="20" s="1"/>
  <c r="I323" i="17"/>
  <c r="J323" i="17" s="1"/>
  <c r="I375" i="18"/>
  <c r="J375" i="18" s="1"/>
  <c r="N457" i="18"/>
  <c r="N945" i="18"/>
  <c r="I945" i="18" s="1"/>
  <c r="J945" i="18" s="1"/>
  <c r="N621" i="20"/>
  <c r="I621" i="20" s="1"/>
  <c r="J621" i="20" s="1"/>
  <c r="N931" i="17"/>
  <c r="I931" i="17" s="1"/>
  <c r="J931" i="17" s="1"/>
  <c r="J467" i="18"/>
  <c r="N341" i="18"/>
  <c r="I341" i="18" s="1"/>
  <c r="J341" i="18" s="1"/>
  <c r="N311" i="18"/>
  <c r="I311" i="18" s="1"/>
  <c r="J311" i="18" s="1"/>
  <c r="N710" i="18"/>
  <c r="I710" i="18" s="1"/>
  <c r="J710" i="18" s="1"/>
  <c r="N42" i="20"/>
  <c r="I42" i="20" s="1"/>
  <c r="J42" i="20" s="1"/>
  <c r="N126" i="20"/>
  <c r="I126" i="20" s="1"/>
  <c r="J126" i="20" s="1"/>
  <c r="N750" i="20"/>
  <c r="I750" i="20" s="1"/>
  <c r="J750" i="20" s="1"/>
  <c r="N47" i="17"/>
  <c r="I47" i="17" s="1"/>
  <c r="J47" i="17" s="1"/>
  <c r="N719" i="14"/>
  <c r="I719" i="14" s="1"/>
  <c r="J719" i="14" s="1"/>
  <c r="N664" i="14"/>
  <c r="I664" i="14" s="1"/>
  <c r="J301" i="18"/>
  <c r="Q332" i="18"/>
  <c r="Q1027" i="18" s="1"/>
  <c r="N201" i="18"/>
  <c r="I201" i="18" s="1"/>
  <c r="J201" i="18" s="1"/>
  <c r="N306" i="18"/>
  <c r="I306" i="18" s="1"/>
  <c r="J306" i="18" s="1"/>
  <c r="N238" i="18"/>
  <c r="I238" i="18" s="1"/>
  <c r="J238" i="18" s="1"/>
  <c r="I185" i="18"/>
  <c r="J185" i="18" s="1"/>
  <c r="N51" i="18"/>
  <c r="T787" i="18"/>
  <c r="T1036" i="18" s="1"/>
  <c r="N132" i="18"/>
  <c r="Q132" i="18"/>
  <c r="Q1049" i="18" s="1"/>
  <c r="I288" i="20"/>
  <c r="J288" i="20" s="1"/>
  <c r="N841" i="20"/>
  <c r="I841" i="20" s="1"/>
  <c r="J841" i="20" s="1"/>
  <c r="N444" i="17"/>
  <c r="I444" i="17" s="1"/>
  <c r="J444" i="17" s="1"/>
  <c r="N877" i="17"/>
  <c r="I877" i="17" s="1"/>
  <c r="J877" i="17" s="1"/>
  <c r="N815" i="17"/>
  <c r="I815" i="17" s="1"/>
  <c r="J815" i="17" s="1"/>
  <c r="N546" i="17"/>
  <c r="I546" i="17" s="1"/>
  <c r="J546" i="17" s="1"/>
  <c r="N130" i="14"/>
  <c r="J433" i="14"/>
  <c r="N355" i="18"/>
  <c r="I355" i="18" s="1"/>
  <c r="J355" i="18" s="1"/>
  <c r="N485" i="18"/>
  <c r="I485" i="18" s="1"/>
  <c r="J485" i="18" s="1"/>
  <c r="N690" i="18"/>
  <c r="I690" i="18" s="1"/>
  <c r="J690" i="18" s="1"/>
  <c r="N588" i="18"/>
  <c r="I588" i="18" s="1"/>
  <c r="I519" i="20"/>
  <c r="N249" i="17"/>
  <c r="I249" i="17" s="1"/>
  <c r="J249" i="17" s="1"/>
  <c r="J849" i="17"/>
  <c r="I232" i="17"/>
  <c r="J232" i="17" s="1"/>
  <c r="N884" i="14"/>
  <c r="I884" i="14" s="1"/>
  <c r="J884" i="14" s="1"/>
  <c r="J338" i="18"/>
  <c r="N520" i="18"/>
  <c r="I520" i="18" s="1"/>
  <c r="J520" i="18" s="1"/>
  <c r="N488" i="18"/>
  <c r="I488" i="18" s="1"/>
  <c r="J488" i="18" s="1"/>
  <c r="N853" i="18"/>
  <c r="I853" i="18" s="1"/>
  <c r="J853" i="18" s="1"/>
  <c r="I317" i="17"/>
  <c r="J317" i="17" s="1"/>
  <c r="I262" i="17"/>
  <c r="J262" i="17" s="1"/>
  <c r="N485" i="17"/>
  <c r="I485" i="17" s="1"/>
  <c r="J485" i="17" s="1"/>
  <c r="N733" i="17"/>
  <c r="I733" i="17" s="1"/>
  <c r="J733" i="17" s="1"/>
  <c r="N430" i="17"/>
  <c r="I430" i="17" s="1"/>
  <c r="J430" i="17" s="1"/>
  <c r="N361" i="17"/>
  <c r="I361" i="17" s="1"/>
  <c r="J361" i="17" s="1"/>
  <c r="N452" i="17"/>
  <c r="N219" i="14"/>
  <c r="I219" i="14" s="1"/>
  <c r="J219" i="14" s="1"/>
  <c r="N783" i="17"/>
  <c r="I783" i="17" s="1"/>
  <c r="J783" i="17" s="1"/>
  <c r="N621" i="17"/>
  <c r="I621" i="17" s="1"/>
  <c r="J621" i="17" s="1"/>
  <c r="N26" i="17"/>
  <c r="Q1019" i="17"/>
  <c r="N91" i="17"/>
  <c r="N803" i="20"/>
  <c r="I803" i="20" s="1"/>
  <c r="J803" i="20" s="1"/>
  <c r="I196" i="20"/>
  <c r="J196" i="20" s="1"/>
  <c r="N677" i="20"/>
  <c r="I677" i="20" s="1"/>
  <c r="J677" i="20" s="1"/>
  <c r="N699" i="17"/>
  <c r="I699" i="17" s="1"/>
  <c r="J699" i="17" s="1"/>
  <c r="N20" i="17"/>
  <c r="I20" i="17" s="1"/>
  <c r="I300" i="17"/>
  <c r="J300" i="17" s="1"/>
  <c r="N588" i="17"/>
  <c r="I588" i="17" s="1"/>
  <c r="J588" i="17" s="1"/>
  <c r="N559" i="20"/>
  <c r="I559" i="20" s="1"/>
  <c r="J559" i="20" s="1"/>
  <c r="N330" i="20"/>
  <c r="I330" i="20" s="1"/>
  <c r="J330" i="20" s="1"/>
  <c r="N576" i="17"/>
  <c r="I576" i="17" s="1"/>
  <c r="J576" i="17" s="1"/>
  <c r="I690" i="17"/>
  <c r="J690" i="17" s="1"/>
  <c r="N465" i="17"/>
  <c r="I465" i="17" s="1"/>
  <c r="J465" i="17" s="1"/>
  <c r="I29" i="17"/>
  <c r="J29" i="17" s="1"/>
  <c r="N809" i="14"/>
  <c r="I809" i="14" s="1"/>
  <c r="J809" i="14" s="1"/>
  <c r="H103" i="12"/>
  <c r="J103" i="12" s="1"/>
  <c r="H521" i="12"/>
  <c r="H934" i="12"/>
  <c r="J934" i="12" s="1"/>
  <c r="H465" i="12"/>
  <c r="N465" i="12" s="1"/>
  <c r="H506" i="12"/>
  <c r="J506" i="12" s="1"/>
  <c r="H642" i="12"/>
  <c r="N642" i="12" s="1"/>
  <c r="H28" i="12"/>
  <c r="J28" i="12" s="1"/>
  <c r="H545" i="12"/>
  <c r="N545" i="12" s="1"/>
  <c r="I545" i="12" s="1"/>
  <c r="J545" i="12" s="1"/>
  <c r="H870" i="12"/>
  <c r="J870" i="12" s="1"/>
  <c r="H224" i="12"/>
  <c r="J224" i="12" s="1"/>
  <c r="H216" i="12"/>
  <c r="J216" i="12"/>
  <c r="H346" i="12"/>
  <c r="H526" i="12"/>
  <c r="J526" i="12" s="1"/>
  <c r="H895" i="12"/>
  <c r="N895" i="12" s="1"/>
  <c r="I895" i="12" s="1"/>
  <c r="J895" i="12" s="1"/>
  <c r="H11" i="12"/>
  <c r="J11" i="12" s="1"/>
  <c r="H503" i="12"/>
  <c r="N503" i="12" s="1"/>
  <c r="H19" i="12"/>
  <c r="J19" i="12" s="1"/>
  <c r="H260" i="12"/>
  <c r="J260" i="12"/>
  <c r="H256" i="12"/>
  <c r="J256" i="12" s="1"/>
  <c r="H321" i="12"/>
  <c r="J321" i="12" s="1"/>
  <c r="H847" i="12"/>
  <c r="J847" i="12" s="1"/>
  <c r="H360" i="12"/>
  <c r="N360" i="12" s="1"/>
  <c r="I360" i="12" s="1"/>
  <c r="H555" i="12"/>
  <c r="J555" i="12" s="1"/>
  <c r="H765" i="12"/>
  <c r="J765" i="12" s="1"/>
  <c r="H783" i="12"/>
  <c r="Q783" i="12" s="1"/>
  <c r="Q1039" i="12" s="1"/>
  <c r="H924" i="12"/>
  <c r="J924" i="12" s="1"/>
  <c r="H417" i="12"/>
  <c r="H627" i="12"/>
  <c r="N627" i="12" s="1"/>
  <c r="H348" i="12"/>
  <c r="H394" i="12"/>
  <c r="J394" i="12" s="1"/>
  <c r="H98" i="12"/>
  <c r="N98" i="12" s="1"/>
  <c r="I98" i="12" s="1"/>
  <c r="J98" i="12" s="1"/>
  <c r="H372" i="12"/>
  <c r="N372" i="12" s="1"/>
  <c r="I372" i="12" s="1"/>
  <c r="J372" i="12" s="1"/>
  <c r="H286" i="12"/>
  <c r="J286" i="12" s="1"/>
  <c r="H524" i="12"/>
  <c r="J524" i="12" s="1"/>
  <c r="H249" i="12"/>
  <c r="H85" i="12"/>
  <c r="J85" i="12"/>
  <c r="H902" i="12"/>
  <c r="J902" i="12" s="1"/>
  <c r="H52" i="12"/>
  <c r="J52" i="12" s="1"/>
  <c r="H688" i="12"/>
  <c r="J688" i="12" s="1"/>
  <c r="H162" i="12"/>
  <c r="H906" i="12"/>
  <c r="N906" i="12" s="1"/>
  <c r="N971" i="12" s="1"/>
  <c r="H740" i="12"/>
  <c r="J740" i="12" s="1"/>
  <c r="H517" i="12"/>
  <c r="J517" i="12" s="1"/>
  <c r="H632" i="12"/>
  <c r="J632" i="12" s="1"/>
  <c r="H664" i="12"/>
  <c r="N664" i="12" s="1"/>
  <c r="H767" i="12"/>
  <c r="N767" i="12" s="1"/>
  <c r="H687" i="12"/>
  <c r="N687" i="12" s="1"/>
  <c r="I687" i="12" s="1"/>
  <c r="J687" i="12" s="1"/>
  <c r="H695" i="12"/>
  <c r="H328" i="12"/>
  <c r="J328" i="12" s="1"/>
  <c r="H591" i="12"/>
  <c r="J591" i="12" s="1"/>
  <c r="H354" i="12"/>
  <c r="J354" i="12"/>
  <c r="H646" i="12"/>
  <c r="N646" i="12" s="1"/>
  <c r="I646" i="12" s="1"/>
  <c r="J646" i="12" s="1"/>
  <c r="H379" i="12"/>
  <c r="H651" i="12"/>
  <c r="J651" i="12" s="1"/>
  <c r="H913" i="12"/>
  <c r="J913" i="12" s="1"/>
  <c r="H406" i="12"/>
  <c r="N406" i="12" s="1"/>
  <c r="I406" i="12" s="1"/>
  <c r="J406" i="12" s="1"/>
  <c r="H853" i="12"/>
  <c r="N853" i="12" s="1"/>
  <c r="I853" i="12" s="1"/>
  <c r="H536" i="12"/>
  <c r="H896" i="12"/>
  <c r="J896" i="12" s="1"/>
  <c r="H533" i="12"/>
  <c r="J533" i="12" s="1"/>
  <c r="H606" i="12"/>
  <c r="J606" i="12" s="1"/>
  <c r="H144" i="12"/>
  <c r="J144" i="12" s="1"/>
  <c r="H17" i="12"/>
  <c r="H41" i="12"/>
  <c r="N41" i="12" s="1"/>
  <c r="I41" i="12" s="1"/>
  <c r="J41" i="12" s="1"/>
  <c r="H315" i="12"/>
  <c r="J315" i="12" s="1"/>
  <c r="H171" i="12"/>
  <c r="N171" i="12" s="1"/>
  <c r="I171" i="12" s="1"/>
  <c r="J171" i="12" s="1"/>
  <c r="H922" i="12"/>
  <c r="N922" i="12" s="1"/>
  <c r="I922" i="12" s="1"/>
  <c r="J922" i="12" s="1"/>
  <c r="H776" i="12"/>
  <c r="J776" i="12"/>
  <c r="H866" i="12"/>
  <c r="J866" i="12"/>
  <c r="H415" i="12"/>
  <c r="J415" i="12" s="1"/>
  <c r="H678" i="12"/>
  <c r="H570" i="12"/>
  <c r="J570" i="12" s="1"/>
  <c r="H47" i="12"/>
  <c r="N47" i="12" s="1"/>
  <c r="H892" i="12"/>
  <c r="J892" i="12" s="1"/>
  <c r="H91" i="12"/>
  <c r="Q91" i="12" s="1"/>
  <c r="Q1041" i="12" s="1"/>
  <c r="H462" i="12"/>
  <c r="N462" i="12" s="1"/>
  <c r="I462" i="12" s="1"/>
  <c r="H603" i="12"/>
  <c r="J603" i="12" s="1"/>
  <c r="H120" i="12"/>
  <c r="J120" i="12" s="1"/>
  <c r="H12" i="12"/>
  <c r="J12" i="12"/>
  <c r="H566" i="12"/>
  <c r="H515" i="12"/>
  <c r="N515" i="12" s="1"/>
  <c r="I515" i="12" s="1"/>
  <c r="J515" i="12" s="1"/>
  <c r="H403" i="12"/>
  <c r="J403" i="12" s="1"/>
  <c r="H114" i="12"/>
  <c r="J114" i="12" s="1"/>
  <c r="H778" i="12"/>
  <c r="J778" i="12" s="1"/>
  <c r="H278" i="12"/>
  <c r="J278" i="12" s="1"/>
  <c r="H384" i="12"/>
  <c r="J384" i="12" s="1"/>
  <c r="H74" i="12"/>
  <c r="J74" i="12" s="1"/>
  <c r="H523" i="12"/>
  <c r="J523" i="12" s="1"/>
  <c r="H458" i="12"/>
  <c r="H42" i="12"/>
  <c r="H391" i="12"/>
  <c r="J391" i="12" s="1"/>
  <c r="H723" i="12"/>
  <c r="J723" i="12" s="1"/>
  <c r="H867" i="12"/>
  <c r="N867" i="12" s="1"/>
  <c r="I867" i="12" s="1"/>
  <c r="J867" i="12" s="1"/>
  <c r="H761" i="12"/>
  <c r="J761" i="12" s="1"/>
  <c r="H928" i="12"/>
  <c r="J928" i="12" s="1"/>
  <c r="H32" i="12"/>
  <c r="J32" i="12" s="1"/>
  <c r="H525" i="12"/>
  <c r="J525" i="12" s="1"/>
  <c r="H470" i="12"/>
  <c r="J470" i="12" s="1"/>
  <c r="H938" i="12"/>
  <c r="J938" i="12" s="1"/>
  <c r="H584" i="12"/>
  <c r="J584" i="12" s="1"/>
  <c r="H274" i="12"/>
  <c r="H781" i="12"/>
  <c r="J781" i="12" s="1"/>
  <c r="H13" i="12"/>
  <c r="J13" i="12" s="1"/>
  <c r="H679" i="12"/>
  <c r="N679" i="12" s="1"/>
  <c r="I679" i="12" s="1"/>
  <c r="H858" i="12"/>
  <c r="J858" i="12" s="1"/>
  <c r="H51" i="12"/>
  <c r="N51" i="12" s="1"/>
  <c r="N1021" i="12" s="1"/>
  <c r="J1021" i="12" s="1"/>
  <c r="H389" i="12"/>
  <c r="N389" i="12" s="1"/>
  <c r="I389" i="12" s="1"/>
  <c r="J389" i="12" s="1"/>
  <c r="H637" i="12"/>
  <c r="J637" i="12" s="1"/>
  <c r="H829" i="12"/>
  <c r="H188" i="12"/>
  <c r="J188" i="12" s="1"/>
  <c r="H129" i="12"/>
  <c r="N129" i="12" s="1"/>
  <c r="I129" i="12" s="1"/>
  <c r="H541" i="12"/>
  <c r="H79" i="12"/>
  <c r="H626" i="12"/>
  <c r="N626" i="12" s="1"/>
  <c r="I626" i="12" s="1"/>
  <c r="J626" i="12" s="1"/>
  <c r="H273" i="12"/>
  <c r="J273" i="12"/>
  <c r="H416" i="12"/>
  <c r="J416" i="12" s="1"/>
  <c r="H560" i="12"/>
  <c r="N560" i="12" s="1"/>
  <c r="I560" i="12" s="1"/>
  <c r="J560" i="12" s="1"/>
  <c r="H932" i="12"/>
  <c r="J932" i="12" s="1"/>
  <c r="H484" i="12"/>
  <c r="H540" i="12"/>
  <c r="N540" i="12" s="1"/>
  <c r="I540" i="12" s="1"/>
  <c r="J540" i="12" s="1"/>
  <c r="H437" i="12"/>
  <c r="J437" i="12" s="1"/>
  <c r="H454" i="12"/>
  <c r="J454" i="12" s="1"/>
  <c r="H100" i="12"/>
  <c r="J100" i="12" s="1"/>
  <c r="H496" i="12"/>
  <c r="H374" i="12"/>
  <c r="H605" i="12"/>
  <c r="J605" i="12" s="1"/>
  <c r="H514" i="12"/>
  <c r="Q514" i="12" s="1"/>
  <c r="H787" i="12"/>
  <c r="H323" i="12"/>
  <c r="N323" i="12" s="1"/>
  <c r="I323" i="12" s="1"/>
  <c r="J323" i="12" s="1"/>
  <c r="H262" i="12"/>
  <c r="N262" i="12" s="1"/>
  <c r="I262" i="12" s="1"/>
  <c r="J262" i="12" s="1"/>
  <c r="H137" i="12"/>
  <c r="H10" i="12"/>
  <c r="J10" i="12" s="1"/>
  <c r="H357" i="12"/>
  <c r="J357" i="12" s="1"/>
  <c r="H143" i="12"/>
  <c r="J143" i="12" s="1"/>
  <c r="H208" i="12"/>
  <c r="J208" i="12" s="1"/>
  <c r="H899" i="12"/>
  <c r="J899" i="12" s="1"/>
  <c r="H942" i="12"/>
  <c r="N942" i="12" s="1"/>
  <c r="I942" i="12" s="1"/>
  <c r="J942" i="12" s="1"/>
  <c r="H735" i="12"/>
  <c r="J735" i="12" s="1"/>
  <c r="H795" i="12"/>
  <c r="J795" i="12" s="1"/>
  <c r="H424" i="12"/>
  <c r="J424" i="12" s="1"/>
  <c r="H758" i="12"/>
  <c r="N758" i="12" s="1"/>
  <c r="I758" i="12" s="1"/>
  <c r="J758" i="12" s="1"/>
  <c r="H50" i="12"/>
  <c r="H414" i="12"/>
  <c r="J414" i="12" s="1"/>
  <c r="H158" i="12"/>
  <c r="J158" i="12" s="1"/>
  <c r="H509" i="12"/>
  <c r="N509" i="12" s="1"/>
  <c r="I509" i="12" s="1"/>
  <c r="J509" i="12" s="1"/>
  <c r="H777" i="12"/>
  <c r="J777" i="12" s="1"/>
  <c r="H207" i="12"/>
  <c r="J207" i="12" s="1"/>
  <c r="H290" i="12"/>
  <c r="J290" i="12" s="1"/>
  <c r="H245" i="12"/>
  <c r="J245" i="12" s="1"/>
  <c r="H808" i="12"/>
  <c r="J808" i="12" s="1"/>
  <c r="H661" i="12"/>
  <c r="H365" i="12"/>
  <c r="J365" i="12" s="1"/>
  <c r="H802" i="12"/>
  <c r="J802" i="12" s="1"/>
  <c r="H447" i="12"/>
  <c r="N447" i="12" s="1"/>
  <c r="I447" i="12" s="1"/>
  <c r="J447" i="12" s="1"/>
  <c r="H857" i="12"/>
  <c r="J857" i="12" s="1"/>
  <c r="H796" i="12"/>
  <c r="J796" i="12"/>
  <c r="H7" i="12"/>
  <c r="J7" i="12" s="1"/>
  <c r="H598" i="12"/>
  <c r="J598" i="12" s="1"/>
  <c r="H126" i="12"/>
  <c r="N126" i="12" s="1"/>
  <c r="H944" i="12"/>
  <c r="H375" i="12"/>
  <c r="N375" i="12" s="1"/>
  <c r="H418" i="12"/>
  <c r="N418" i="12" s="1"/>
  <c r="I418" i="12" s="1"/>
  <c r="H608" i="12"/>
  <c r="J608" i="12" s="1"/>
  <c r="H122" i="12"/>
  <c r="N122" i="12" s="1"/>
  <c r="I122" i="12" s="1"/>
  <c r="H342" i="12"/>
  <c r="H491" i="12"/>
  <c r="J491" i="12" s="1"/>
  <c r="H283" i="12"/>
  <c r="J283" i="12"/>
  <c r="H457" i="12"/>
  <c r="H715" i="12"/>
  <c r="J715" i="12" s="1"/>
  <c r="H302" i="12"/>
  <c r="N302" i="12" s="1"/>
  <c r="I302" i="12" s="1"/>
  <c r="H170" i="12"/>
  <c r="J170" i="12" s="1"/>
  <c r="H15" i="12"/>
  <c r="J15" i="12" s="1"/>
  <c r="H680" i="12"/>
  <c r="N680" i="12" s="1"/>
  <c r="I680" i="12" s="1"/>
  <c r="J680" i="12" s="1"/>
  <c r="H741" i="12"/>
  <c r="J741" i="12" s="1"/>
  <c r="H362" i="12"/>
  <c r="J362" i="12" s="1"/>
  <c r="H343" i="12"/>
  <c r="J343" i="12" s="1"/>
  <c r="H673" i="12"/>
  <c r="J673" i="12" s="1"/>
  <c r="H926" i="12"/>
  <c r="J926" i="12" s="1"/>
  <c r="H76" i="12"/>
  <c r="N76" i="12" s="1"/>
  <c r="I76" i="12" s="1"/>
  <c r="J76" i="12" s="1"/>
  <c r="H265" i="12"/>
  <c r="H432" i="12"/>
  <c r="J432" i="12" s="1"/>
  <c r="H638" i="12"/>
  <c r="J638" i="12" s="1"/>
  <c r="H504" i="12"/>
  <c r="N504" i="12" s="1"/>
  <c r="H72" i="12"/>
  <c r="N72" i="12" s="1"/>
  <c r="I72" i="12" s="1"/>
  <c r="J72" i="12" s="1"/>
  <c r="H717" i="12"/>
  <c r="H871" i="12"/>
  <c r="N871" i="12" s="1"/>
  <c r="I871" i="12" s="1"/>
  <c r="J871" i="12" s="1"/>
  <c r="H937" i="12"/>
  <c r="J937" i="12" s="1"/>
  <c r="H923" i="12"/>
  <c r="Q923" i="12" s="1"/>
  <c r="Q975" i="12" s="1"/>
  <c r="H370" i="12"/>
  <c r="N370" i="12" s="1"/>
  <c r="I370" i="12" s="1"/>
  <c r="J370" i="12" s="1"/>
  <c r="H276" i="12"/>
  <c r="N276" i="12" s="1"/>
  <c r="I276" i="12" s="1"/>
  <c r="J276" i="12" s="1"/>
  <c r="H27" i="12"/>
  <c r="J27" i="12" s="1"/>
  <c r="H40" i="12"/>
  <c r="N40" i="12" s="1"/>
  <c r="H53" i="12"/>
  <c r="J53" i="12" s="1"/>
  <c r="H841" i="12"/>
  <c r="N841" i="12" s="1"/>
  <c r="I841" i="12" s="1"/>
  <c r="H543" i="12"/>
  <c r="H67" i="12"/>
  <c r="J67" i="12" s="1"/>
  <c r="H398" i="12"/>
  <c r="J398" i="12"/>
  <c r="H142" i="12"/>
  <c r="J142" i="12" s="1"/>
  <c r="H29" i="12"/>
  <c r="H299" i="12"/>
  <c r="H160" i="12"/>
  <c r="J160" i="12" s="1"/>
  <c r="H588" i="12"/>
  <c r="N588" i="12" s="1"/>
  <c r="I588" i="12" s="1"/>
  <c r="J588" i="12" s="1"/>
  <c r="H824" i="12"/>
  <c r="J824" i="12" s="1"/>
  <c r="H614" i="12"/>
  <c r="J614" i="12" s="1"/>
  <c r="H382" i="12"/>
  <c r="H634" i="12"/>
  <c r="N634" i="12" s="1"/>
  <c r="I634" i="12" s="1"/>
  <c r="J634" i="12" s="1"/>
  <c r="H809" i="12"/>
  <c r="N809" i="12" s="1"/>
  <c r="I809" i="12" s="1"/>
  <c r="J809" i="12" s="1"/>
  <c r="H754" i="12"/>
  <c r="N754" i="12" s="1"/>
  <c r="H580" i="12"/>
  <c r="N580" i="12" s="1"/>
  <c r="I580" i="12" s="1"/>
  <c r="J580" i="12" s="1"/>
  <c r="H850" i="12"/>
  <c r="J850" i="12" s="1"/>
  <c r="H592" i="12"/>
  <c r="N592" i="12" s="1"/>
  <c r="I592" i="12" s="1"/>
  <c r="H919" i="12"/>
  <c r="J919" i="12" s="1"/>
  <c r="H595" i="12"/>
  <c r="J595" i="12" s="1"/>
  <c r="H745" i="12"/>
  <c r="N745" i="12" s="1"/>
  <c r="I745" i="12" s="1"/>
  <c r="J745" i="12" s="1"/>
  <c r="H822" i="12"/>
  <c r="N822" i="12" s="1"/>
  <c r="I822" i="12" s="1"/>
  <c r="H78" i="12"/>
  <c r="J78" i="12" s="1"/>
  <c r="H803" i="12"/>
  <c r="N803" i="12" s="1"/>
  <c r="I803" i="12" s="1"/>
  <c r="J803" i="12" s="1"/>
  <c r="H607" i="12"/>
  <c r="J607" i="12" s="1"/>
  <c r="H149" i="12"/>
  <c r="J149" i="12" s="1"/>
  <c r="H294" i="12"/>
  <c r="J294" i="12" s="1"/>
  <c r="H920" i="12"/>
  <c r="J920" i="12" s="1"/>
  <c r="H234" i="12"/>
  <c r="J234" i="12" s="1"/>
  <c r="H133" i="12"/>
  <c r="J133" i="12" s="1"/>
  <c r="H390" i="12"/>
  <c r="J390" i="12" s="1"/>
  <c r="H84" i="12"/>
  <c r="H731" i="12"/>
  <c r="H26" i="12"/>
  <c r="H738" i="12"/>
  <c r="N738" i="12" s="1"/>
  <c r="I738" i="12" s="1"/>
  <c r="J738" i="12" s="1"/>
  <c r="H770" i="12"/>
  <c r="H636" i="12"/>
  <c r="J636" i="12"/>
  <c r="H701" i="12"/>
  <c r="J701" i="12" s="1"/>
  <c r="H810" i="12"/>
  <c r="J810" i="12" s="1"/>
  <c r="H475" i="12"/>
  <c r="H507" i="12"/>
  <c r="N507" i="12" s="1"/>
  <c r="H567" i="12"/>
  <c r="J567" i="12" s="1"/>
  <c r="H450" i="12"/>
  <c r="J450" i="12" s="1"/>
  <c r="H99" i="12"/>
  <c r="J99" i="12" s="1"/>
  <c r="H759" i="12"/>
  <c r="H199" i="12"/>
  <c r="J199" i="12" s="1"/>
  <c r="H576" i="12"/>
  <c r="N576" i="12" s="1"/>
  <c r="I576" i="12" s="1"/>
  <c r="J576" i="12" s="1"/>
  <c r="H884" i="12"/>
  <c r="H616" i="12"/>
  <c r="N616" i="12" s="1"/>
  <c r="I616" i="12" s="1"/>
  <c r="J616" i="12" s="1"/>
  <c r="H326" i="12"/>
  <c r="J326" i="12" s="1"/>
  <c r="H409" i="12"/>
  <c r="N409" i="12" s="1"/>
  <c r="I409" i="12" s="1"/>
  <c r="H139" i="12"/>
  <c r="H49" i="12"/>
  <c r="N49" i="12" s="1"/>
  <c r="I49" i="12" s="1"/>
  <c r="H438" i="12"/>
  <c r="N438" i="12" s="1"/>
  <c r="I438" i="12" s="1"/>
  <c r="H282" i="12"/>
  <c r="J282" i="12" s="1"/>
  <c r="H434" i="12"/>
  <c r="J434" i="12" s="1"/>
  <c r="H656" i="12"/>
  <c r="H671" i="12"/>
  <c r="N671" i="12" s="1"/>
  <c r="I671" i="12" s="1"/>
  <c r="J671" i="12" s="1"/>
  <c r="H710" i="12"/>
  <c r="N710" i="12" s="1"/>
  <c r="H369" i="12"/>
  <c r="H655" i="12"/>
  <c r="N655" i="12" s="1"/>
  <c r="I655" i="12" s="1"/>
  <c r="J655" i="12" s="1"/>
  <c r="H280" i="12"/>
  <c r="N280" i="12" s="1"/>
  <c r="H62" i="12"/>
  <c r="H243" i="12"/>
  <c r="N243" i="12" s="1"/>
  <c r="H763" i="12"/>
  <c r="J763" i="12" s="1"/>
  <c r="H102" i="12"/>
  <c r="H43" i="12"/>
  <c r="H706" i="12"/>
  <c r="J706" i="12" s="1"/>
  <c r="H874" i="12"/>
  <c r="J874" i="12"/>
  <c r="H254" i="12"/>
  <c r="J254" i="12" s="1"/>
  <c r="H285" i="12"/>
  <c r="J285" i="12" s="1"/>
  <c r="H121" i="12"/>
  <c r="H73" i="12"/>
  <c r="N73" i="12" s="1"/>
  <c r="I73" i="12" s="1"/>
  <c r="J73" i="12" s="1"/>
  <c r="H428" i="12"/>
  <c r="H385" i="12"/>
  <c r="H420" i="12"/>
  <c r="J420" i="12" s="1"/>
  <c r="H648" i="12"/>
  <c r="J648" i="12" s="1"/>
  <c r="H940" i="12"/>
  <c r="N940" i="12" s="1"/>
  <c r="I940" i="12" s="1"/>
  <c r="J940" i="12" s="1"/>
  <c r="H195" i="12"/>
  <c r="J195" i="12" s="1"/>
  <c r="H289" i="12"/>
  <c r="J289" i="12" s="1"/>
  <c r="H235" i="12"/>
  <c r="N235" i="12" s="1"/>
  <c r="I235" i="12" s="1"/>
  <c r="H573" i="12"/>
  <c r="J573" i="12" s="1"/>
  <c r="H187" i="12"/>
  <c r="N187" i="12" s="1"/>
  <c r="H156" i="12"/>
  <c r="H830" i="12"/>
  <c r="J830" i="12" s="1"/>
  <c r="H691" i="12"/>
  <c r="J691" i="12" s="1"/>
  <c r="H293" i="12"/>
  <c r="N293" i="12" s="1"/>
  <c r="I293" i="12" s="1"/>
  <c r="H911" i="12"/>
  <c r="J911" i="12" s="1"/>
  <c r="H31" i="12"/>
  <c r="J31" i="12" s="1"/>
  <c r="H351" i="12"/>
  <c r="N351" i="12" s="1"/>
  <c r="H782" i="12"/>
  <c r="H689" i="12"/>
  <c r="N689" i="12" s="1"/>
  <c r="I689" i="12" s="1"/>
  <c r="H675" i="12"/>
  <c r="J675" i="12" s="1"/>
  <c r="H159" i="12"/>
  <c r="J159" i="12" s="1"/>
  <c r="H482" i="12"/>
  <c r="H739" i="12"/>
  <c r="J739" i="12" s="1"/>
  <c r="H117" i="12"/>
  <c r="N117" i="12" s="1"/>
  <c r="I117" i="12" s="1"/>
  <c r="H104" i="12"/>
  <c r="N104" i="12" s="1"/>
  <c r="H267" i="12"/>
  <c r="J267" i="12" s="1"/>
  <c r="H173" i="12"/>
  <c r="J173" i="12" s="1"/>
  <c r="H794" i="12"/>
  <c r="J794" i="12" s="1"/>
  <c r="H255" i="12"/>
  <c r="J255" i="12" s="1"/>
  <c r="H694" i="12"/>
  <c r="H645" i="12"/>
  <c r="J645" i="12"/>
  <c r="H635" i="12"/>
  <c r="H590" i="12"/>
  <c r="H790" i="12"/>
  <c r="J790" i="12" s="1"/>
  <c r="H364" i="12"/>
  <c r="N364" i="12" s="1"/>
  <c r="I364" i="12" s="1"/>
  <c r="H838" i="12"/>
  <c r="J838" i="12" s="1"/>
  <c r="H94" i="12"/>
  <c r="H96" i="12"/>
  <c r="J96" i="12" s="1"/>
  <c r="H660" i="12"/>
  <c r="N660" i="12" s="1"/>
  <c r="H466" i="12"/>
  <c r="N466" i="12" s="1"/>
  <c r="I466" i="12" s="1"/>
  <c r="H319" i="12"/>
  <c r="N319" i="12" s="1"/>
  <c r="I319" i="12" s="1"/>
  <c r="J319" i="12" s="1"/>
  <c r="H422" i="12"/>
  <c r="J422" i="12" s="1"/>
  <c r="H618" i="12"/>
  <c r="J618" i="12" s="1"/>
  <c r="H268" i="12"/>
  <c r="J268" i="12" s="1"/>
  <c r="H495" i="12"/>
  <c r="N495" i="12" s="1"/>
  <c r="I495" i="12" s="1"/>
  <c r="H311" i="12"/>
  <c r="N311" i="12" s="1"/>
  <c r="I311" i="12" s="1"/>
  <c r="J311" i="12" s="1"/>
  <c r="H883" i="12"/>
  <c r="J883" i="12" s="1"/>
  <c r="H468" i="12"/>
  <c r="J468" i="12" s="1"/>
  <c r="H304" i="12"/>
  <c r="J304" i="12" s="1"/>
  <c r="H334" i="12"/>
  <c r="J334" i="12" s="1"/>
  <c r="H24" i="12"/>
  <c r="J24" i="12" s="1"/>
  <c r="H931" i="12"/>
  <c r="H621" i="12"/>
  <c r="N621" i="12" s="1"/>
  <c r="I621" i="12" s="1"/>
  <c r="H697" i="12"/>
  <c r="J697" i="12" s="1"/>
  <c r="H828" i="12"/>
  <c r="J828" i="12" s="1"/>
  <c r="H261" i="12"/>
  <c r="J261" i="12" s="1"/>
  <c r="H757" i="12"/>
  <c r="J757" i="12" s="1"/>
  <c r="H654" i="12"/>
  <c r="N654" i="12" s="1"/>
  <c r="I654" i="12" s="1"/>
  <c r="J654" i="12" s="1"/>
  <c r="H622" i="12"/>
  <c r="J622" i="12" s="1"/>
  <c r="H513" i="12"/>
  <c r="N513" i="12" s="1"/>
  <c r="I513" i="12" s="1"/>
  <c r="J513" i="12" s="1"/>
  <c r="H115" i="12"/>
  <c r="J115" i="12" s="1"/>
  <c r="H835" i="12"/>
  <c r="N835" i="12" s="1"/>
  <c r="I835" i="12" s="1"/>
  <c r="J835" i="12" s="1"/>
  <c r="H272" i="12"/>
  <c r="J272" i="12" s="1"/>
  <c r="H16" i="12"/>
  <c r="J16" i="12" s="1"/>
  <c r="H344" i="12"/>
  <c r="J344" i="12" s="1"/>
  <c r="H579" i="12"/>
  <c r="J579" i="12" s="1"/>
  <c r="H813" i="12"/>
  <c r="H388" i="12"/>
  <c r="J388" i="12" s="1"/>
  <c r="H915" i="12"/>
  <c r="J915" i="12" s="1"/>
  <c r="H685" i="12"/>
  <c r="J685" i="12" s="1"/>
  <c r="H296" i="12"/>
  <c r="N296" i="12" s="1"/>
  <c r="I296" i="12" s="1"/>
  <c r="J296" i="12" s="1"/>
  <c r="H860" i="12"/>
  <c r="N860" i="12" s="1"/>
  <c r="I860" i="12" s="1"/>
  <c r="H811" i="12"/>
  <c r="H640" i="12"/>
  <c r="J640" i="12" s="1"/>
  <c r="H308" i="12"/>
  <c r="J308" i="12" s="1"/>
  <c r="H845" i="12"/>
  <c r="J845" i="12" s="1"/>
  <c r="H780" i="12"/>
  <c r="J780" i="12" s="1"/>
  <c r="H431" i="12"/>
  <c r="N431" i="12" s="1"/>
  <c r="I431" i="12" s="1"/>
  <c r="H708" i="12"/>
  <c r="J708" i="12" s="1"/>
  <c r="H251" i="12"/>
  <c r="J251" i="12" s="1"/>
  <c r="H925" i="12"/>
  <c r="J925" i="12" s="1"/>
  <c r="H377" i="12"/>
  <c r="J377" i="12"/>
  <c r="H493" i="12"/>
  <c r="H297" i="12"/>
  <c r="J297" i="12" s="1"/>
  <c r="H213" i="12"/>
  <c r="J213" i="12" s="1"/>
  <c r="H534" i="12"/>
  <c r="J534" i="12" s="1"/>
  <c r="H864" i="12"/>
  <c r="H378" i="12"/>
  <c r="J378" i="12"/>
  <c r="H247" i="12"/>
  <c r="J247" i="12" s="1"/>
  <c r="H696" i="12"/>
  <c r="J696" i="12" s="1"/>
  <c r="H558" i="12"/>
  <c r="J558" i="12" s="1"/>
  <c r="H209" i="12"/>
  <c r="J209" i="12"/>
  <c r="H749" i="12"/>
  <c r="N749" i="12" s="1"/>
  <c r="H440" i="12"/>
  <c r="H71" i="12"/>
  <c r="J71" i="12" s="1"/>
  <c r="H537" i="12"/>
  <c r="J537" i="12" s="1"/>
  <c r="H569" i="12"/>
  <c r="N569" i="12" s="1"/>
  <c r="I569" i="12" s="1"/>
  <c r="J569" i="12" s="1"/>
  <c r="H175" i="12"/>
  <c r="N175" i="12" s="1"/>
  <c r="H879" i="12"/>
  <c r="J879" i="12" s="1"/>
  <c r="H686" i="12"/>
  <c r="H554" i="12"/>
  <c r="N554" i="12" s="1"/>
  <c r="I554" i="12" s="1"/>
  <c r="J554" i="12" s="1"/>
  <c r="H500" i="12"/>
  <c r="J500" i="12" s="1"/>
  <c r="H277" i="12"/>
  <c r="J277" i="12" s="1"/>
  <c r="H910" i="12"/>
  <c r="H68" i="12"/>
  <c r="N68" i="12" s="1"/>
  <c r="I68" i="12" s="1"/>
  <c r="J68" i="12" s="1"/>
  <c r="H347" i="12"/>
  <c r="J347" i="12" s="1"/>
  <c r="H478" i="12"/>
  <c r="J478" i="12" s="1"/>
  <c r="H23" i="12"/>
  <c r="H337" i="12"/>
  <c r="H722" i="12"/>
  <c r="H201" i="12"/>
  <c r="H532" i="12"/>
  <c r="J532" i="12" s="1"/>
  <c r="H887" i="12"/>
  <c r="J887" i="12" s="1"/>
  <c r="H900" i="12"/>
  <c r="J900" i="12" s="1"/>
  <c r="H174" i="12"/>
  <c r="N174" i="12" s="1"/>
  <c r="H125" i="12"/>
  <c r="J125" i="12" s="1"/>
  <c r="H227" i="12"/>
  <c r="N227" i="12" s="1"/>
  <c r="I227" i="12" s="1"/>
  <c r="J227" i="12" s="1"/>
  <c r="H930" i="12"/>
  <c r="N930" i="12" s="1"/>
  <c r="I930" i="12" s="1"/>
  <c r="J930" i="12" s="1"/>
  <c r="H58" i="12"/>
  <c r="J58" i="12" s="1"/>
  <c r="H138" i="12"/>
  <c r="N138" i="12" s="1"/>
  <c r="I138" i="12" s="1"/>
  <c r="J138" i="12" s="1"/>
  <c r="H192" i="12"/>
  <c r="J192" i="12" s="1"/>
  <c r="H851" i="12"/>
  <c r="N851" i="12" s="1"/>
  <c r="I851" i="12" s="1"/>
  <c r="H751" i="12"/>
  <c r="N751" i="12" s="1"/>
  <c r="H665" i="12"/>
  <c r="J665" i="12" s="1"/>
  <c r="H556" i="12"/>
  <c r="J556" i="12" s="1"/>
  <c r="H721" i="12"/>
  <c r="J721" i="12" s="1"/>
  <c r="H180" i="12"/>
  <c r="N180" i="12" s="1"/>
  <c r="I180" i="12" s="1"/>
  <c r="H421" i="12"/>
  <c r="J421" i="12" s="1"/>
  <c r="H677" i="12"/>
  <c r="N677" i="12" s="1"/>
  <c r="I677" i="12" s="1"/>
  <c r="J677" i="12" s="1"/>
  <c r="H836" i="12"/>
  <c r="H60" i="12"/>
  <c r="J60" i="12" s="1"/>
  <c r="H427" i="12"/>
  <c r="J427" i="12" s="1"/>
  <c r="H89" i="12"/>
  <c r="N89" i="12" s="1"/>
  <c r="H615" i="12"/>
  <c r="H729" i="12"/>
  <c r="N729" i="12" s="1"/>
  <c r="I729" i="12" s="1"/>
  <c r="J729" i="12" s="1"/>
  <c r="H271" i="12"/>
  <c r="J271" i="12" s="1"/>
  <c r="H291" i="12"/>
  <c r="J291" i="12" s="1"/>
  <c r="H153" i="12"/>
  <c r="N153" i="12" s="1"/>
  <c r="H703" i="12"/>
  <c r="N703" i="12" s="1"/>
  <c r="I703" i="12" s="1"/>
  <c r="J703" i="12" s="1"/>
  <c r="H834" i="12"/>
  <c r="J834" i="12" s="1"/>
  <c r="H131" i="12"/>
  <c r="J131" i="12"/>
  <c r="H161" i="12"/>
  <c r="J161" i="12" s="1"/>
  <c r="H206" i="12"/>
  <c r="N206" i="12" s="1"/>
  <c r="I206" i="12" s="1"/>
  <c r="J206" i="12" s="1"/>
  <c r="H240" i="12"/>
  <c r="N240" i="12" s="1"/>
  <c r="H396" i="12"/>
  <c r="J396" i="12" s="1"/>
  <c r="H25" i="12"/>
  <c r="J25" i="12" s="1"/>
  <c r="H449" i="12"/>
  <c r="N449" i="12" s="1"/>
  <c r="I449" i="12" s="1"/>
  <c r="J449" i="12" s="1"/>
  <c r="H747" i="12"/>
  <c r="J747" i="12" s="1"/>
  <c r="H70" i="12"/>
  <c r="J70" i="12" s="1"/>
  <c r="H518" i="12"/>
  <c r="N518" i="12" s="1"/>
  <c r="H631" i="12"/>
  <c r="H625" i="12"/>
  <c r="J625" i="12"/>
  <c r="H154" i="12"/>
  <c r="N154" i="12" s="1"/>
  <c r="I154" i="12" s="1"/>
  <c r="J154" i="12" s="1"/>
  <c r="H177" i="12"/>
  <c r="N177" i="12" s="1"/>
  <c r="I177" i="12" s="1"/>
  <c r="J177" i="12" s="1"/>
  <c r="H147" i="12"/>
  <c r="J147" i="12" s="1"/>
  <c r="H288" i="12"/>
  <c r="N288" i="12" s="1"/>
  <c r="I288" i="12" s="1"/>
  <c r="J288" i="12" s="1"/>
  <c r="H22" i="12"/>
  <c r="H75" i="12"/>
  <c r="N75" i="12" s="1"/>
  <c r="H505" i="12"/>
  <c r="H929" i="12"/>
  <c r="Q929" i="12" s="1"/>
  <c r="Q993" i="12" s="1"/>
  <c r="H279" i="12"/>
  <c r="J279" i="12" s="1"/>
  <c r="H949" i="12"/>
  <c r="N949" i="12" s="1"/>
  <c r="I949" i="12" s="1"/>
  <c r="H714" i="12"/>
  <c r="H80" i="12"/>
  <c r="J80" i="12" s="1"/>
  <c r="H557" i="12"/>
  <c r="J557" i="12" s="1"/>
  <c r="H191" i="12"/>
  <c r="N191" i="12" s="1"/>
  <c r="H890" i="12"/>
  <c r="J890" i="12" s="1"/>
  <c r="H148" i="12"/>
  <c r="N148" i="12" s="1"/>
  <c r="I148" i="12" s="1"/>
  <c r="H185" i="12"/>
  <c r="H667" i="12"/>
  <c r="J667" i="12" s="1"/>
  <c r="H589" i="12"/>
  <c r="J589" i="12" s="1"/>
  <c r="H361" i="12"/>
  <c r="H314" i="12"/>
  <c r="H152" i="12"/>
  <c r="J152" i="12" s="1"/>
  <c r="H624" i="12"/>
  <c r="J624" i="12" s="1"/>
  <c r="H676" i="12"/>
  <c r="J676" i="12" s="1"/>
  <c r="H821" i="12"/>
  <c r="N821" i="12" s="1"/>
  <c r="H442" i="12"/>
  <c r="H189" i="12"/>
  <c r="J189" i="12" s="1"/>
  <c r="H426" i="12"/>
  <c r="H338" i="12"/>
  <c r="N338" i="12" s="1"/>
  <c r="I338" i="12" s="1"/>
  <c r="H609" i="12"/>
  <c r="J609" i="12" s="1"/>
  <c r="H250" i="12"/>
  <c r="N250" i="12" s="1"/>
  <c r="I250" i="12" s="1"/>
  <c r="J250" i="12" s="1"/>
  <c r="H941" i="12"/>
  <c r="J941" i="12" s="1"/>
  <c r="H806" i="12"/>
  <c r="H520" i="12"/>
  <c r="N520" i="12"/>
  <c r="H157" i="12"/>
  <c r="H737" i="12"/>
  <c r="J737" i="12" s="1"/>
  <c r="H37" i="12"/>
  <c r="J37" i="12" s="1"/>
  <c r="H383" i="12"/>
  <c r="N383" i="12" s="1"/>
  <c r="H596" i="12"/>
  <c r="J596" i="12" s="1"/>
  <c r="H252" i="12"/>
  <c r="J252" i="12" s="1"/>
  <c r="H352" i="12"/>
  <c r="J352" i="12" s="1"/>
  <c r="H264" i="12"/>
  <c r="J264" i="12" s="1"/>
  <c r="H718" i="12"/>
  <c r="J718" i="12" s="1"/>
  <c r="H877" i="12"/>
  <c r="N877" i="12" s="1"/>
  <c r="I877" i="12" s="1"/>
  <c r="J877" i="12" s="1"/>
  <c r="H186" i="12"/>
  <c r="J186" i="12" s="1"/>
  <c r="H893" i="12"/>
  <c r="J893" i="12" s="1"/>
  <c r="H568" i="12"/>
  <c r="N568" i="12" s="1"/>
  <c r="I568" i="12" s="1"/>
  <c r="J568" i="12" s="1"/>
  <c r="H690" i="12"/>
  <c r="N690" i="12" s="1"/>
  <c r="I690" i="12" s="1"/>
  <c r="J690" i="12" s="1"/>
  <c r="H112" i="12"/>
  <c r="J112" i="12" s="1"/>
  <c r="H797" i="12"/>
  <c r="H833" i="12"/>
  <c r="H620" i="12"/>
  <c r="J620" i="12" s="1"/>
  <c r="H178" i="12"/>
  <c r="H662" i="12"/>
  <c r="N662" i="12" s="1"/>
  <c r="I662" i="12" s="1"/>
  <c r="J662" i="12" s="1"/>
  <c r="H670" i="12"/>
  <c r="N670" i="12" s="1"/>
  <c r="I670" i="12" s="1"/>
  <c r="H241" i="12"/>
  <c r="J241" i="12"/>
  <c r="H755" i="12"/>
  <c r="J755" i="12" s="1"/>
  <c r="H644" i="12"/>
  <c r="N644" i="12" s="1"/>
  <c r="I644" i="12" s="1"/>
  <c r="J644" i="12" s="1"/>
  <c r="H597" i="12"/>
  <c r="J597" i="12" s="1"/>
  <c r="H744" i="12"/>
  <c r="N744" i="12" s="1"/>
  <c r="I744" i="12" s="1"/>
  <c r="J744" i="12" s="1"/>
  <c r="H650" i="12"/>
  <c r="J650" i="12" s="1"/>
  <c r="H356" i="12"/>
  <c r="J356" i="12" s="1"/>
  <c r="H498" i="12"/>
  <c r="H331" i="12"/>
  <c r="J331" i="12" s="1"/>
  <c r="H736" i="12"/>
  <c r="N736" i="12" s="1"/>
  <c r="I736" i="12" s="1"/>
  <c r="J736" i="12" s="1"/>
  <c r="H325" i="12"/>
  <c r="N325" i="12" s="1"/>
  <c r="I325" i="12" s="1"/>
  <c r="J325" i="12" s="1"/>
  <c r="H799" i="12"/>
  <c r="J799" i="12" s="1"/>
  <c r="H898" i="12"/>
  <c r="N898" i="12" s="1"/>
  <c r="I898" i="12" s="1"/>
  <c r="J898" i="12" s="1"/>
  <c r="H135" i="12"/>
  <c r="J135" i="12" s="1"/>
  <c r="H788" i="12"/>
  <c r="J788" i="12" s="1"/>
  <c r="H936" i="12"/>
  <c r="J936" i="12" s="1"/>
  <c r="H423" i="12"/>
  <c r="J423" i="12" s="1"/>
  <c r="H350" i="12"/>
  <c r="N350" i="12" s="1"/>
  <c r="I350" i="12" s="1"/>
  <c r="J350" i="12" s="1"/>
  <c r="H345" i="12"/>
  <c r="N345" i="12" s="1"/>
  <c r="H168" i="12"/>
  <c r="J168" i="12" s="1"/>
  <c r="H873" i="12"/>
  <c r="J873" i="12" s="1"/>
  <c r="H295" i="12"/>
  <c r="Q295" i="12" s="1"/>
  <c r="Q1045" i="12" s="1"/>
  <c r="I44" i="20"/>
  <c r="N20" i="20"/>
  <c r="I20" i="20" s="1"/>
  <c r="I182" i="14"/>
  <c r="J182" i="14" s="1"/>
  <c r="I76" i="20"/>
  <c r="J76" i="20" s="1"/>
  <c r="N211" i="14"/>
  <c r="I211" i="14" s="1"/>
  <c r="J211" i="14" s="1"/>
  <c r="N660" i="14"/>
  <c r="I660" i="14" s="1"/>
  <c r="J660" i="14" s="1"/>
  <c r="N59" i="17"/>
  <c r="I59" i="17" s="1"/>
  <c r="J59" i="17" s="1"/>
  <c r="J126" i="14"/>
  <c r="N662" i="14"/>
  <c r="N361" i="20"/>
  <c r="I361" i="20" s="1"/>
  <c r="J361" i="20" s="1"/>
  <c r="N844" i="20"/>
  <c r="I844" i="20" s="1"/>
  <c r="J844" i="20" s="1"/>
  <c r="N232" i="14"/>
  <c r="I232" i="14" s="1"/>
  <c r="J232" i="14" s="1"/>
  <c r="N145" i="14"/>
  <c r="I145" i="14" s="1"/>
  <c r="N947" i="20"/>
  <c r="I947" i="20" s="1"/>
  <c r="J947" i="20" s="1"/>
  <c r="N822" i="14"/>
  <c r="I822" i="14" s="1"/>
  <c r="J822" i="14" s="1"/>
  <c r="J296" i="15"/>
  <c r="N768" i="20"/>
  <c r="I768" i="20" s="1"/>
  <c r="J768" i="20" s="1"/>
  <c r="J562" i="14"/>
  <c r="I124" i="17"/>
  <c r="J124" i="17" s="1"/>
  <c r="I76" i="17"/>
  <c r="J76" i="17" s="1"/>
  <c r="N578" i="14"/>
  <c r="I578" i="14" s="1"/>
  <c r="J578" i="14" s="1"/>
  <c r="J829" i="14"/>
  <c r="Q817" i="15"/>
  <c r="Q984" i="15" s="1"/>
  <c r="N817" i="15"/>
  <c r="N302" i="20"/>
  <c r="I302" i="20" s="1"/>
  <c r="J302" i="20" s="1"/>
  <c r="I792" i="20"/>
  <c r="J792" i="20" s="1"/>
  <c r="N803" i="14"/>
  <c r="I803" i="14" s="1"/>
  <c r="J803" i="14" s="1"/>
  <c r="N319" i="17"/>
  <c r="I319" i="17" s="1"/>
  <c r="J319" i="17" s="1"/>
  <c r="I296" i="14"/>
  <c r="J296" i="14" s="1"/>
  <c r="H193" i="12"/>
  <c r="H798" i="12"/>
  <c r="J798" i="12" s="1"/>
  <c r="H211" i="12"/>
  <c r="N211" i="12" s="1"/>
  <c r="H904" i="12"/>
  <c r="N904" i="12" s="1"/>
  <c r="I904" i="12" s="1"/>
  <c r="J904" i="12" s="1"/>
  <c r="H400" i="12"/>
  <c r="J400" i="12" s="1"/>
  <c r="J88" i="14"/>
  <c r="N488" i="17"/>
  <c r="I488" i="17" s="1"/>
  <c r="J488" i="17" s="1"/>
  <c r="N482" i="17"/>
  <c r="I482" i="17" s="1"/>
  <c r="J482" i="17" s="1"/>
  <c r="N238" i="17"/>
  <c r="N615" i="14"/>
  <c r="I615" i="14" s="1"/>
  <c r="J615" i="14" s="1"/>
  <c r="N229" i="18"/>
  <c r="I229" i="18" s="1"/>
  <c r="J229" i="18" s="1"/>
  <c r="T787" i="20"/>
  <c r="T1036" i="20" s="1"/>
  <c r="N51" i="20"/>
  <c r="I51" i="20" s="1"/>
  <c r="J51" i="20" s="1"/>
  <c r="N102" i="20"/>
  <c r="I102" i="20"/>
  <c r="J102" i="20" s="1"/>
  <c r="J155" i="14"/>
  <c r="J712" i="14"/>
  <c r="J544" i="14"/>
  <c r="N276" i="17"/>
  <c r="I276" i="17" s="1"/>
  <c r="J276" i="17" s="1"/>
  <c r="N931" i="20"/>
  <c r="I931" i="20" s="1"/>
  <c r="J931" i="20" s="1"/>
  <c r="J756" i="18"/>
  <c r="N736" i="17"/>
  <c r="I736" i="17" s="1"/>
  <c r="J736" i="17" s="1"/>
  <c r="N774" i="17"/>
  <c r="I774" i="17" s="1"/>
  <c r="J774" i="17" s="1"/>
  <c r="N337" i="17"/>
  <c r="I337" i="17" s="1"/>
  <c r="J337" i="17" s="1"/>
  <c r="N201" i="17"/>
  <c r="I201" i="17" s="1"/>
  <c r="J201" i="17" s="1"/>
  <c r="N249" i="18"/>
  <c r="I249" i="18" s="1"/>
  <c r="J249" i="18" s="1"/>
  <c r="J482" i="14"/>
  <c r="N469" i="14"/>
  <c r="I469" i="14" s="1"/>
  <c r="J469" i="14" s="1"/>
  <c r="N151" i="14"/>
  <c r="I151" i="14" s="1"/>
  <c r="J151" i="14" s="1"/>
  <c r="J83" i="17"/>
  <c r="N419" i="17"/>
  <c r="I419" i="17" s="1"/>
  <c r="J419" i="17" s="1"/>
  <c r="N923" i="17"/>
  <c r="N417" i="17"/>
  <c r="I417" i="17" s="1"/>
  <c r="J417" i="17" s="1"/>
  <c r="N210" i="17"/>
  <c r="I210" i="17" s="1"/>
  <c r="J210" i="17" s="1"/>
  <c r="N508" i="17"/>
  <c r="N551" i="20"/>
  <c r="I551" i="20" s="1"/>
  <c r="J551" i="20" s="1"/>
  <c r="N717" i="14"/>
  <c r="I717" i="14" s="1"/>
  <c r="J717" i="14" s="1"/>
  <c r="J116" i="17"/>
  <c r="J309" i="17"/>
  <c r="N518" i="17"/>
  <c r="I518" i="17" s="1"/>
  <c r="J518" i="17" s="1"/>
  <c r="N320" i="17"/>
  <c r="I320" i="17" s="1"/>
  <c r="J320" i="17" s="1"/>
  <c r="I22" i="17"/>
  <c r="J22" i="17" s="1"/>
  <c r="N1028" i="17"/>
  <c r="I758" i="14"/>
  <c r="J758" i="14" s="1"/>
  <c r="N538" i="17"/>
  <c r="I538" i="17" s="1"/>
  <c r="J538" i="17" s="1"/>
  <c r="J154" i="17"/>
  <c r="N484" i="17"/>
  <c r="N680" i="17"/>
  <c r="I680" i="17" s="1"/>
  <c r="J680" i="17" s="1"/>
  <c r="N844" i="17"/>
  <c r="I844" i="17" s="1"/>
  <c r="J844" i="17" s="1"/>
  <c r="N904" i="20"/>
  <c r="I904" i="20" s="1"/>
  <c r="J904" i="20" s="1"/>
  <c r="N631" i="17"/>
  <c r="I631" i="17" s="1"/>
  <c r="J631" i="17" s="1"/>
  <c r="N590" i="17"/>
  <c r="I590" i="17" s="1"/>
  <c r="J590" i="17" s="1"/>
  <c r="J495" i="17"/>
  <c r="N428" i="14"/>
  <c r="I428" i="14" s="1"/>
  <c r="J428" i="14" s="1"/>
  <c r="N881" i="14"/>
  <c r="I881" i="14" s="1"/>
  <c r="J881" i="14" s="1"/>
  <c r="N458" i="14"/>
  <c r="N156" i="17"/>
  <c r="N510" i="17"/>
  <c r="J122" i="14"/>
  <c r="J545" i="20"/>
  <c r="N821" i="20"/>
  <c r="I821" i="20" s="1"/>
  <c r="J821" i="20" s="1"/>
  <c r="N369" i="14"/>
  <c r="I369" i="14" s="1"/>
  <c r="J369" i="14" s="1"/>
  <c r="J886" i="17"/>
  <c r="J728" i="17"/>
  <c r="J503" i="14"/>
  <c r="N695" i="14"/>
  <c r="I695" i="14" s="1"/>
  <c r="J695" i="14" s="1"/>
  <c r="N382" i="17"/>
  <c r="I382" i="17" s="1"/>
  <c r="J382" i="17" s="1"/>
  <c r="N634" i="15"/>
  <c r="I634" i="15" s="1"/>
  <c r="N660" i="17"/>
  <c r="I660" i="17" s="1"/>
  <c r="J660" i="17" s="1"/>
  <c r="J770" i="17"/>
  <c r="N419" i="14"/>
  <c r="I419" i="14" s="1"/>
  <c r="J419" i="14" s="1"/>
  <c r="J714" i="17"/>
  <c r="J758" i="17"/>
  <c r="J236" i="17"/>
  <c r="I565" i="15"/>
  <c r="N540" i="14"/>
  <c r="I540" i="14" s="1"/>
  <c r="J540" i="14" s="1"/>
  <c r="J433" i="17"/>
  <c r="J361" i="14"/>
  <c r="H23" i="14"/>
  <c r="H317" i="14"/>
  <c r="N317" i="14" s="1"/>
  <c r="I317" i="14" s="1"/>
  <c r="J317" i="14" s="1"/>
  <c r="D38" i="19"/>
  <c r="D82" i="19"/>
  <c r="D94" i="19"/>
  <c r="D68" i="19"/>
  <c r="D51" i="19"/>
  <c r="D66" i="19"/>
  <c r="N656" i="12"/>
  <c r="I656" i="12" s="1"/>
  <c r="J656" i="12" s="1"/>
  <c r="N631" i="12"/>
  <c r="I631" i="12" s="1"/>
  <c r="N84" i="12"/>
  <c r="I84" i="12" s="1"/>
  <c r="J84" i="12" s="1"/>
  <c r="N342" i="12"/>
  <c r="I342" i="12" s="1"/>
  <c r="J342" i="12" s="1"/>
  <c r="N26" i="16"/>
  <c r="N679" i="16"/>
  <c r="I679" i="16" s="1"/>
  <c r="J679" i="16" s="1"/>
  <c r="N401" i="16"/>
  <c r="I401" i="16" s="1"/>
  <c r="N782" i="12"/>
  <c r="I782" i="12" s="1"/>
  <c r="N299" i="12"/>
  <c r="I299" i="12" s="1"/>
  <c r="J299" i="12" s="1"/>
  <c r="N923" i="12"/>
  <c r="N787" i="12"/>
  <c r="N566" i="12"/>
  <c r="I566" i="12" s="1"/>
  <c r="J566" i="12" s="1"/>
  <c r="N833" i="16"/>
  <c r="N775" i="16"/>
  <c r="I775" i="16" s="1"/>
  <c r="N69" i="16"/>
  <c r="I69" i="16" s="1"/>
  <c r="J69" i="16" s="1"/>
  <c r="N314" i="12"/>
  <c r="I314" i="12" s="1"/>
  <c r="J314" i="12" s="1"/>
  <c r="N102" i="12"/>
  <c r="I102" i="12" s="1"/>
  <c r="N29" i="12"/>
  <c r="I29" i="12" s="1"/>
  <c r="N661" i="12"/>
  <c r="I661" i="12" s="1"/>
  <c r="N514" i="12"/>
  <c r="J166" i="18"/>
  <c r="N438" i="16"/>
  <c r="I438" i="16" s="1"/>
  <c r="I656" i="16"/>
  <c r="N815" i="16"/>
  <c r="I815" i="16" s="1"/>
  <c r="J815" i="16" s="1"/>
  <c r="I197" i="12"/>
  <c r="J197" i="12" s="1"/>
  <c r="N153" i="16"/>
  <c r="I153" i="16" s="1"/>
  <c r="J518" i="20"/>
  <c r="N929" i="12"/>
  <c r="N686" i="12"/>
  <c r="I686" i="12" s="1"/>
  <c r="J686" i="12" s="1"/>
  <c r="N931" i="12"/>
  <c r="I931" i="12" s="1"/>
  <c r="J931" i="12" s="1"/>
  <c r="N42" i="12"/>
  <c r="I642" i="12"/>
  <c r="J642" i="12" s="1"/>
  <c r="I767" i="17"/>
  <c r="J767" i="17" s="1"/>
  <c r="I371" i="16"/>
  <c r="N682" i="16"/>
  <c r="I682" i="16" s="1"/>
  <c r="N513" i="16"/>
  <c r="I513" i="16" s="1"/>
  <c r="J513" i="16" s="1"/>
  <c r="N662" i="16"/>
  <c r="I662" i="16" s="1"/>
  <c r="J662" i="16" s="1"/>
  <c r="N446" i="16"/>
  <c r="I446" i="16" s="1"/>
  <c r="N129" i="16"/>
  <c r="I129" i="16" s="1"/>
  <c r="N559" i="16"/>
  <c r="I559" i="16" s="1"/>
  <c r="N543" i="16"/>
  <c r="I543" i="16" s="1"/>
  <c r="J543" i="16" s="1"/>
  <c r="I385" i="14"/>
  <c r="J385" i="14" s="1"/>
  <c r="I44" i="16"/>
  <c r="J44" i="16" s="1"/>
  <c r="I903" i="17"/>
  <c r="J903" i="17" s="1"/>
  <c r="N635" i="12"/>
  <c r="I635" i="12" s="1"/>
  <c r="J635" i="12" s="1"/>
  <c r="N185" i="16"/>
  <c r="I185" i="16" s="1"/>
  <c r="J185" i="16" s="1"/>
  <c r="N369" i="16"/>
  <c r="I369" i="16" s="1"/>
  <c r="J369" i="16" s="1"/>
  <c r="N232" i="16"/>
  <c r="N385" i="12"/>
  <c r="I385" i="12" s="1"/>
  <c r="J385" i="12" s="1"/>
  <c r="N62" i="12"/>
  <c r="I62" i="12" s="1"/>
  <c r="N944" i="12"/>
  <c r="N541" i="12"/>
  <c r="I541" i="12" s="1"/>
  <c r="N162" i="12"/>
  <c r="I162" i="12" s="1"/>
  <c r="J162" i="12" s="1"/>
  <c r="I627" i="12"/>
  <c r="J627" i="12" s="1"/>
  <c r="I503" i="12"/>
  <c r="J503" i="12" s="1"/>
  <c r="N83" i="16"/>
  <c r="I83" i="16" s="1"/>
  <c r="J83" i="16" s="1"/>
  <c r="N514" i="16"/>
  <c r="I514" i="16"/>
  <c r="J514" i="16" s="1"/>
  <c r="I306" i="16"/>
  <c r="J306" i="16" s="1"/>
  <c r="N813" i="16"/>
  <c r="I813" i="16" s="1"/>
  <c r="J813" i="16" s="1"/>
  <c r="I792" i="16"/>
  <c r="N731" i="12"/>
  <c r="I731" i="12" s="1"/>
  <c r="J731" i="12" s="1"/>
  <c r="N193" i="12"/>
  <c r="I193" i="12" s="1"/>
  <c r="J193" i="12" s="1"/>
  <c r="N864" i="12"/>
  <c r="I864" i="12" s="1"/>
  <c r="J864" i="12" s="1"/>
  <c r="N139" i="12"/>
  <c r="N274" i="12"/>
  <c r="I274" i="12" s="1"/>
  <c r="N458" i="12"/>
  <c r="I458" i="12" s="1"/>
  <c r="J458" i="12" s="1"/>
  <c r="N379" i="12"/>
  <c r="I379" i="12" s="1"/>
  <c r="J379" i="12" s="1"/>
  <c r="J744" i="16"/>
  <c r="N227" i="16"/>
  <c r="I227" i="16" s="1"/>
  <c r="N111" i="16"/>
  <c r="I111" i="16" s="1"/>
  <c r="N748" i="16"/>
  <c r="I748" i="16" s="1"/>
  <c r="N561" i="16"/>
  <c r="I561" i="16" s="1"/>
  <c r="J561" i="16" s="1"/>
  <c r="N178" i="12"/>
  <c r="I178" i="12" s="1"/>
  <c r="J178" i="12" s="1"/>
  <c r="N22" i="12"/>
  <c r="N337" i="12"/>
  <c r="I337" i="12" s="1"/>
  <c r="I811" i="12"/>
  <c r="N94" i="12"/>
  <c r="N428" i="12"/>
  <c r="I428" i="12" s="1"/>
  <c r="J428" i="12" s="1"/>
  <c r="I126" i="12"/>
  <c r="J126" i="12" s="1"/>
  <c r="Q1019" i="12"/>
  <c r="N91" i="12"/>
  <c r="I91" i="12" s="1"/>
  <c r="J91" i="12" s="1"/>
  <c r="N753" i="16"/>
  <c r="I753" i="16" s="1"/>
  <c r="J753" i="16" s="1"/>
  <c r="N113" i="16"/>
  <c r="N148" i="16"/>
  <c r="I148" i="16" s="1"/>
  <c r="N806" i="16"/>
  <c r="I806" i="16" s="1"/>
  <c r="I504" i="18"/>
  <c r="J504" i="18" s="1"/>
  <c r="I494" i="14"/>
  <c r="J494" i="14" s="1"/>
  <c r="N426" i="12"/>
  <c r="N521" i="12"/>
  <c r="I521" i="12" s="1"/>
  <c r="N59" i="16"/>
  <c r="I59" i="16" s="1"/>
  <c r="J59" i="16" s="1"/>
  <c r="N301" i="16"/>
  <c r="I301" i="16" s="1"/>
  <c r="J301" i="16" s="1"/>
  <c r="N684" i="16"/>
  <c r="I684" i="16" s="1"/>
  <c r="J684" i="16" s="1"/>
  <c r="N488" i="16"/>
  <c r="I488" i="16" s="1"/>
  <c r="N731" i="16"/>
  <c r="I731" i="16" s="1"/>
  <c r="J731" i="16" s="1"/>
  <c r="N759" i="12"/>
  <c r="I759" i="12" s="1"/>
  <c r="N671" i="16"/>
  <c r="I671" i="16" s="1"/>
  <c r="N505" i="12"/>
  <c r="I505" i="12" s="1"/>
  <c r="J505" i="12" s="1"/>
  <c r="N201" i="12"/>
  <c r="I201" i="12" s="1"/>
  <c r="N374" i="12"/>
  <c r="I374" i="12" s="1"/>
  <c r="J374" i="12" s="1"/>
  <c r="N498" i="12"/>
  <c r="I498" i="12" s="1"/>
  <c r="N156" i="12"/>
  <c r="I156" i="12" s="1"/>
  <c r="J156" i="12" s="1"/>
  <c r="N369" i="12"/>
  <c r="I369" i="12" s="1"/>
  <c r="J369" i="12" s="1"/>
  <c r="N884" i="12"/>
  <c r="I884" i="12" s="1"/>
  <c r="J884" i="12" s="1"/>
  <c r="N770" i="12"/>
  <c r="I770" i="12" s="1"/>
  <c r="J770" i="12" s="1"/>
  <c r="N382" i="12"/>
  <c r="I382" i="12" s="1"/>
  <c r="N829" i="12"/>
  <c r="I829" i="12" s="1"/>
  <c r="N154" i="16"/>
  <c r="I154" i="16" s="1"/>
  <c r="J154" i="16" s="1"/>
  <c r="N660" i="16"/>
  <c r="I660" i="16" s="1"/>
  <c r="I695" i="16"/>
  <c r="J695" i="16" s="1"/>
  <c r="N476" i="16"/>
  <c r="I476" i="16" s="1"/>
  <c r="J476" i="16" s="1"/>
  <c r="Q1019" i="16"/>
  <c r="N654" i="16"/>
  <c r="I654" i="16" s="1"/>
  <c r="J654" i="16" s="1"/>
  <c r="I679" i="13"/>
  <c r="J679" i="13" s="1"/>
  <c r="I836" i="17"/>
  <c r="J836" i="17" s="1"/>
  <c r="N836" i="12"/>
  <c r="I836" i="12" s="1"/>
  <c r="J836" i="12" s="1"/>
  <c r="N440" i="12"/>
  <c r="I440" i="12" s="1"/>
  <c r="J440" i="12" s="1"/>
  <c r="N482" i="12"/>
  <c r="I482" i="12" s="1"/>
  <c r="J482" i="12" s="1"/>
  <c r="Q187" i="12"/>
  <c r="Q1043" i="12" s="1"/>
  <c r="Q710" i="12"/>
  <c r="Q988" i="12" s="1"/>
  <c r="N265" i="12"/>
  <c r="I265" i="12" s="1"/>
  <c r="N457" i="12"/>
  <c r="I457" i="12" s="1"/>
  <c r="J457" i="12" s="1"/>
  <c r="N695" i="12"/>
  <c r="I695" i="12" s="1"/>
  <c r="J695" i="12" s="1"/>
  <c r="N346" i="12"/>
  <c r="I346" i="12" s="1"/>
  <c r="J346" i="12" s="1"/>
  <c r="N105" i="16"/>
  <c r="I105" i="16" s="1"/>
  <c r="J105" i="16" s="1"/>
  <c r="N772" i="16"/>
  <c r="I772" i="16" s="1"/>
  <c r="N41" i="16"/>
  <c r="N62" i="16"/>
  <c r="I62" i="16" s="1"/>
  <c r="J62" i="16" s="1"/>
  <c r="I811" i="16"/>
  <c r="N910" i="12"/>
  <c r="I910" i="12" s="1"/>
  <c r="J910" i="12" s="1"/>
  <c r="N50" i="12"/>
  <c r="I50" i="12" s="1"/>
  <c r="J50" i="12" s="1"/>
  <c r="N590" i="12"/>
  <c r="I590" i="12" s="1"/>
  <c r="J590" i="12" s="1"/>
  <c r="N26" i="12"/>
  <c r="N137" i="12"/>
  <c r="Q137" i="12"/>
  <c r="Q990" i="12" s="1"/>
  <c r="N484" i="12"/>
  <c r="I484" i="12" s="1"/>
  <c r="J484" i="12" s="1"/>
  <c r="N116" i="16"/>
  <c r="I116" i="16" s="1"/>
  <c r="N951" i="16"/>
  <c r="Q951" i="16"/>
  <c r="Q1000" i="16" s="1"/>
  <c r="N494" i="16"/>
  <c r="I494" i="16" s="1"/>
  <c r="J494" i="16" s="1"/>
  <c r="N40" i="16"/>
  <c r="N349" i="16"/>
  <c r="I349" i="16" s="1"/>
  <c r="N106" i="16"/>
  <c r="I106" i="16" s="1"/>
  <c r="I375" i="12"/>
  <c r="J375" i="12" s="1"/>
  <c r="I104" i="12"/>
  <c r="J104" i="12" s="1"/>
  <c r="I929" i="11"/>
  <c r="J929" i="11" s="1"/>
  <c r="I929" i="15"/>
  <c r="J929" i="15" s="1"/>
  <c r="I510" i="21"/>
  <c r="J510" i="21" s="1"/>
  <c r="I295" i="11"/>
  <c r="J295" i="11" s="1"/>
  <c r="N1028" i="20"/>
  <c r="J69" i="12"/>
  <c r="I314" i="14"/>
  <c r="J314" i="14" s="1"/>
  <c r="I72" i="13"/>
  <c r="J72" i="13" s="1"/>
  <c r="I554" i="14"/>
  <c r="J554" i="14" s="1"/>
  <c r="I57" i="14"/>
  <c r="J57" i="14" s="1"/>
  <c r="I178" i="17"/>
  <c r="J178" i="17" s="1"/>
  <c r="I732" i="14"/>
  <c r="J732" i="14" s="1"/>
  <c r="I174" i="21"/>
  <c r="J174" i="21" s="1"/>
  <c r="I318" i="21"/>
  <c r="J318" i="21" s="1"/>
  <c r="I51" i="17"/>
  <c r="J51" i="17" s="1"/>
  <c r="I822" i="17"/>
  <c r="J822" i="17" s="1"/>
  <c r="I235" i="21"/>
  <c r="J235" i="21" s="1"/>
  <c r="I165" i="21"/>
  <c r="J165" i="21" s="1"/>
  <c r="N969" i="21"/>
  <c r="I51" i="21"/>
  <c r="J51" i="21" s="1"/>
  <c r="N1021" i="21"/>
  <c r="I806" i="11"/>
  <c r="J806" i="11" s="1"/>
  <c r="I751" i="12"/>
  <c r="J751" i="12" s="1"/>
  <c r="I476" i="14"/>
  <c r="J476" i="14" s="1"/>
  <c r="I792" i="17"/>
  <c r="J792" i="17" s="1"/>
  <c r="I20" i="15"/>
  <c r="J20" i="15" s="1"/>
  <c r="I203" i="12"/>
  <c r="J203" i="12" s="1"/>
  <c r="I705" i="11"/>
  <c r="J705" i="11" s="1"/>
  <c r="N977" i="11"/>
  <c r="N980" i="12"/>
  <c r="J980" i="12" s="1"/>
  <c r="I565" i="12"/>
  <c r="J565" i="12" s="1"/>
  <c r="I559" i="21"/>
  <c r="J559" i="21" s="1"/>
  <c r="I83" i="11"/>
  <c r="J83" i="11" s="1"/>
  <c r="I155" i="11"/>
  <c r="J155" i="11" s="1"/>
  <c r="I910" i="21"/>
  <c r="J910" i="21" s="1"/>
  <c r="I698" i="20"/>
  <c r="J698" i="20" s="1"/>
  <c r="N1008" i="20"/>
  <c r="J1008" i="20" s="1"/>
  <c r="I47" i="11"/>
  <c r="N998" i="11"/>
  <c r="J864" i="17"/>
  <c r="I88" i="21"/>
  <c r="J88" i="21" s="1"/>
  <c r="I382" i="21"/>
  <c r="J382" i="21"/>
  <c r="N1027" i="21"/>
  <c r="I368" i="21"/>
  <c r="J368" i="21" s="1"/>
  <c r="N1029" i="21"/>
  <c r="I111" i="11"/>
  <c r="J111" i="11" s="1"/>
  <c r="N963" i="11"/>
  <c r="I751" i="21"/>
  <c r="J751" i="21" s="1"/>
  <c r="N1050" i="21"/>
  <c r="N961" i="11"/>
  <c r="I57" i="11"/>
  <c r="J57" i="11" s="1"/>
  <c r="I440" i="11"/>
  <c r="J440" i="11" s="1"/>
  <c r="I914" i="21"/>
  <c r="J914" i="21" s="1"/>
  <c r="N1043" i="21"/>
  <c r="I730" i="11"/>
  <c r="J730" i="11" s="1"/>
  <c r="I178" i="14"/>
  <c r="J178" i="14" s="1"/>
  <c r="I431" i="11"/>
  <c r="J431" i="11" s="1"/>
  <c r="I829" i="11"/>
  <c r="J829" i="11" s="1"/>
  <c r="N1026" i="11"/>
  <c r="I360" i="20"/>
  <c r="J360" i="20" s="1"/>
  <c r="I694" i="11"/>
  <c r="J694" i="11" s="1"/>
  <c r="I196" i="17"/>
  <c r="J196" i="17" s="1"/>
  <c r="N974" i="21"/>
  <c r="I172" i="21"/>
  <c r="J172" i="21" s="1"/>
  <c r="J717" i="11"/>
  <c r="I246" i="21"/>
  <c r="J246" i="21" s="1"/>
  <c r="I26" i="21"/>
  <c r="J26" i="21" s="1"/>
  <c r="I22" i="14"/>
  <c r="J22" i="14" s="1"/>
  <c r="N1028" i="14"/>
  <c r="I191" i="21"/>
  <c r="J191" i="21" s="1"/>
  <c r="N992" i="21"/>
  <c r="I43" i="21"/>
  <c r="J43" i="21" s="1"/>
  <c r="I587" i="21"/>
  <c r="J587" i="21" s="1"/>
  <c r="I197" i="11"/>
  <c r="J197" i="11" s="1"/>
  <c r="N1043" i="11"/>
  <c r="I318" i="20"/>
  <c r="J318" i="20" s="1"/>
  <c r="I185" i="11"/>
  <c r="J185" i="11" s="1"/>
  <c r="N1038" i="11"/>
  <c r="I616" i="11"/>
  <c r="J616" i="11" s="1"/>
  <c r="I113" i="21"/>
  <c r="J113" i="21" s="1"/>
  <c r="I604" i="21"/>
  <c r="J604" i="21" s="1"/>
  <c r="N1032" i="21"/>
  <c r="I156" i="11"/>
  <c r="J156" i="11" s="1"/>
  <c r="I477" i="11"/>
  <c r="J477" i="11" s="1"/>
  <c r="I203" i="21"/>
  <c r="J203" i="21" s="1"/>
  <c r="I310" i="21"/>
  <c r="J310" i="21" s="1"/>
  <c r="N1007" i="21"/>
  <c r="N1001" i="11"/>
  <c r="I833" i="11"/>
  <c r="J833" i="11" s="1"/>
  <c r="N981" i="11"/>
  <c r="I222" i="21"/>
  <c r="J222" i="21"/>
  <c r="J536" i="20"/>
  <c r="J386" i="11"/>
  <c r="J679" i="12"/>
  <c r="N797" i="12"/>
  <c r="I797" i="12" s="1"/>
  <c r="J797" i="12" s="1"/>
  <c r="J79" i="12"/>
  <c r="N246" i="12"/>
  <c r="I246" i="12" s="1"/>
  <c r="J246" i="12" s="1"/>
  <c r="I481" i="11"/>
  <c r="J481" i="11" s="1"/>
  <c r="N1011" i="11"/>
  <c r="J1011" i="11" s="1"/>
  <c r="I848" i="11"/>
  <c r="J848" i="11" s="1"/>
  <c r="J216" i="20"/>
  <c r="Q965" i="12"/>
  <c r="N172" i="12"/>
  <c r="I172" i="12" s="1"/>
  <c r="J172" i="12" s="1"/>
  <c r="N714" i="12"/>
  <c r="I714" i="12" s="1"/>
  <c r="J714" i="12" s="1"/>
  <c r="N330" i="12"/>
  <c r="I330" i="12" s="1"/>
  <c r="J330" i="12" s="1"/>
  <c r="J73" i="18"/>
  <c r="N366" i="12"/>
  <c r="N519" i="13"/>
  <c r="I519" i="13" s="1"/>
  <c r="J519" i="13" s="1"/>
  <c r="I51" i="18"/>
  <c r="J51" i="18" s="1"/>
  <c r="N81" i="12"/>
  <c r="N766" i="12"/>
  <c r="N587" i="12"/>
  <c r="I587" i="12" s="1"/>
  <c r="J587" i="12" s="1"/>
  <c r="N546" i="12"/>
  <c r="N772" i="12"/>
  <c r="I772" i="12" s="1"/>
  <c r="J772" i="12" s="1"/>
  <c r="J519" i="12"/>
  <c r="N882" i="12"/>
  <c r="I882" i="12" s="1"/>
  <c r="J882" i="12" s="1"/>
  <c r="N914" i="12"/>
  <c r="I914" i="12" s="1"/>
  <c r="J914" i="12" s="1"/>
  <c r="N836" i="13"/>
  <c r="I836" i="13" s="1"/>
  <c r="J836" i="13" s="1"/>
  <c r="J296" i="13"/>
  <c r="N881" i="12"/>
  <c r="I881" i="12" s="1"/>
  <c r="J881" i="12" s="1"/>
  <c r="N485" i="12"/>
  <c r="I485" i="12" s="1"/>
  <c r="J485" i="12" s="1"/>
  <c r="J223" i="12"/>
  <c r="N846" i="12"/>
  <c r="I846" i="12" s="1"/>
  <c r="J846" i="12" s="1"/>
  <c r="N306" i="12"/>
  <c r="N372" i="18"/>
  <c r="I372" i="18" s="1"/>
  <c r="J372" i="18" s="1"/>
  <c r="N489" i="18"/>
  <c r="I489" i="18" s="1"/>
  <c r="J489" i="18" s="1"/>
  <c r="J202" i="12"/>
  <c r="J107" i="12"/>
  <c r="I698" i="13"/>
  <c r="J698" i="13" s="1"/>
  <c r="N1008" i="13"/>
  <c r="N20" i="18"/>
  <c r="I20" i="18" s="1"/>
  <c r="J20" i="18" s="1"/>
  <c r="N767" i="18"/>
  <c r="I767" i="18" s="1"/>
  <c r="J767" i="18" s="1"/>
  <c r="N105" i="12"/>
  <c r="I105" i="12" s="1"/>
  <c r="J105" i="12" s="1"/>
  <c r="N83" i="12"/>
  <c r="N594" i="12"/>
  <c r="I594" i="12" s="1"/>
  <c r="J594" i="12" s="1"/>
  <c r="J481" i="12"/>
  <c r="N183" i="13"/>
  <c r="I183" i="13" s="1"/>
  <c r="J183" i="13" s="1"/>
  <c r="J44" i="13"/>
  <c r="I187" i="14"/>
  <c r="J187" i="14" s="1"/>
  <c r="N679" i="14"/>
  <c r="I679" i="14" s="1"/>
  <c r="J679" i="14" s="1"/>
  <c r="N401" i="14"/>
  <c r="N259" i="18"/>
  <c r="J349" i="12"/>
  <c r="J145" i="12"/>
  <c r="J227" i="13"/>
  <c r="J76" i="18"/>
  <c r="N97" i="12"/>
  <c r="Q66" i="12"/>
  <c r="J654" i="14"/>
  <c r="N707" i="18"/>
  <c r="I707" i="18" s="1"/>
  <c r="J707" i="18" s="1"/>
  <c r="N655" i="18"/>
  <c r="I655" i="18" s="1"/>
  <c r="J655" i="18" s="1"/>
  <c r="N66" i="12"/>
  <c r="I565" i="13"/>
  <c r="J565" i="13" s="1"/>
  <c r="N459" i="14"/>
  <c r="Q710" i="14"/>
  <c r="Q988" i="14" s="1"/>
  <c r="N531" i="14"/>
  <c r="N604" i="18"/>
  <c r="N1043" i="17"/>
  <c r="I197" i="17"/>
  <c r="J197" i="17" s="1"/>
  <c r="N1003" i="18"/>
  <c r="I793" i="18"/>
  <c r="J793" i="18" s="1"/>
  <c r="I197" i="14"/>
  <c r="J197" i="14" s="1"/>
  <c r="N782" i="18"/>
  <c r="I782" i="18" s="1"/>
  <c r="J782" i="18" s="1"/>
  <c r="N166" i="11"/>
  <c r="N898" i="18"/>
  <c r="I898" i="18" s="1"/>
  <c r="J898" i="18" s="1"/>
  <c r="I89" i="21"/>
  <c r="J89" i="21" s="1"/>
  <c r="J244" i="18"/>
  <c r="I341" i="21"/>
  <c r="J341" i="21" s="1"/>
  <c r="J487" i="18"/>
  <c r="I426" i="21"/>
  <c r="J426" i="21" s="1"/>
  <c r="I933" i="21"/>
  <c r="J933" i="21" s="1"/>
  <c r="N1010" i="21"/>
  <c r="N980" i="21"/>
  <c r="I565" i="21"/>
  <c r="J565" i="21" s="1"/>
  <c r="I775" i="21"/>
  <c r="J775" i="21" s="1"/>
  <c r="N1046" i="21"/>
  <c r="I299" i="21"/>
  <c r="J299" i="21" s="1"/>
  <c r="I376" i="21"/>
  <c r="J376" i="21" s="1"/>
  <c r="N993" i="11"/>
  <c r="I821" i="11"/>
  <c r="J821" i="11" s="1"/>
  <c r="N1017" i="21"/>
  <c r="I446" i="11"/>
  <c r="J446" i="11" s="1"/>
  <c r="N992" i="11"/>
  <c r="I84" i="11"/>
  <c r="J84" i="11" s="1"/>
  <c r="I482" i="11"/>
  <c r="J482" i="11" s="1"/>
  <c r="I842" i="11"/>
  <c r="J842" i="11" s="1"/>
  <c r="I864" i="21"/>
  <c r="J864" i="21" s="1"/>
  <c r="I655" i="11"/>
  <c r="J655" i="11" s="1"/>
  <c r="I756" i="11"/>
  <c r="J756" i="11" s="1"/>
  <c r="N1010" i="11"/>
  <c r="N433" i="11"/>
  <c r="I433" i="11" s="1"/>
  <c r="J433" i="11" s="1"/>
  <c r="J588" i="11"/>
  <c r="I457" i="11"/>
  <c r="J457" i="11" s="1"/>
  <c r="N962" i="11"/>
  <c r="I759" i="11"/>
  <c r="J759" i="11" s="1"/>
  <c r="I123" i="11"/>
  <c r="J123" i="11" s="1"/>
  <c r="I293" i="11"/>
  <c r="J293" i="11" s="1"/>
  <c r="N872" i="20"/>
  <c r="I302" i="11"/>
  <c r="J302" i="11" s="1"/>
  <c r="N985" i="11"/>
  <c r="I704" i="11"/>
  <c r="J704" i="11" s="1"/>
  <c r="J487" i="20"/>
  <c r="N729" i="20"/>
  <c r="I729" i="20" s="1"/>
  <c r="J729" i="20" s="1"/>
  <c r="I172" i="14"/>
  <c r="J172" i="14" s="1"/>
  <c r="N296" i="11"/>
  <c r="N89" i="11"/>
  <c r="I89" i="11" s="1"/>
  <c r="J89" i="11" s="1"/>
  <c r="N374" i="11"/>
  <c r="J644" i="11"/>
  <c r="N372" i="11"/>
  <c r="I372" i="11" s="1"/>
  <c r="J372" i="11" s="1"/>
  <c r="J106" i="11"/>
  <c r="N139" i="11"/>
  <c r="I139" i="11" s="1"/>
  <c r="J139" i="11" s="1"/>
  <c r="N462" i="11"/>
  <c r="N751" i="11"/>
  <c r="N779" i="11"/>
  <c r="I779" i="11" s="1"/>
  <c r="J779" i="11" s="1"/>
  <c r="J63" i="11"/>
  <c r="N538" i="11"/>
  <c r="J631" i="20"/>
  <c r="J240" i="14"/>
  <c r="N851" i="11"/>
  <c r="J171" i="11"/>
  <c r="J153" i="11"/>
  <c r="N62" i="11"/>
  <c r="I62" i="11" s="1"/>
  <c r="J62" i="11" s="1"/>
  <c r="J944" i="11"/>
  <c r="J467" i="11"/>
  <c r="N43" i="11"/>
  <c r="N101" i="11"/>
  <c r="N976" i="11" s="1"/>
  <c r="J496" i="11"/>
  <c r="J572" i="20"/>
  <c r="J182" i="21"/>
  <c r="N102" i="21"/>
  <c r="I102" i="21" s="1"/>
  <c r="J102" i="21" s="1"/>
  <c r="J461" i="11"/>
  <c r="N178" i="21"/>
  <c r="I178" i="21" s="1"/>
  <c r="J178" i="21" s="1"/>
  <c r="N40" i="21"/>
  <c r="I40" i="21" s="1"/>
  <c r="J40" i="21" s="1"/>
  <c r="J490" i="11"/>
  <c r="J661" i="11"/>
  <c r="J47" i="11"/>
  <c r="J319" i="20"/>
  <c r="N914" i="20"/>
  <c r="N324" i="21"/>
  <c r="N519" i="11"/>
  <c r="I519" i="11" s="1"/>
  <c r="N302" i="21"/>
  <c r="I302" i="21" s="1"/>
  <c r="J302" i="21" s="1"/>
  <c r="J762" i="11"/>
  <c r="J550" i="20"/>
  <c r="N677" i="21"/>
  <c r="I677" i="21" s="1"/>
  <c r="J677" i="21" s="1"/>
  <c r="N185" i="21"/>
  <c r="J945" i="21"/>
  <c r="N886" i="21"/>
  <c r="N372" i="14"/>
  <c r="I372" i="14" s="1"/>
  <c r="J372" i="14" s="1"/>
  <c r="N752" i="21"/>
  <c r="I752" i="21" s="1"/>
  <c r="J752" i="21" s="1"/>
  <c r="N550" i="21"/>
  <c r="I550" i="21" s="1"/>
  <c r="J550" i="21" s="1"/>
  <c r="N221" i="21"/>
  <c r="N530" i="21"/>
  <c r="N962" i="21" s="1"/>
  <c r="N483" i="14"/>
  <c r="I483" i="14" s="1"/>
  <c r="J483" i="14" s="1"/>
  <c r="J849" i="21"/>
  <c r="J33" i="21"/>
  <c r="N948" i="17"/>
  <c r="I948" i="17" s="1"/>
  <c r="J948" i="17" s="1"/>
  <c r="J904" i="21"/>
  <c r="J50" i="21"/>
  <c r="J949" i="14"/>
  <c r="J475" i="21"/>
  <c r="J108" i="21"/>
  <c r="N626" i="14"/>
  <c r="I626" i="14" s="1"/>
  <c r="J626" i="14" s="1"/>
  <c r="N944" i="14"/>
  <c r="I944" i="14" s="1"/>
  <c r="J944" i="14" s="1"/>
  <c r="Q87" i="21"/>
  <c r="N87" i="21"/>
  <c r="J275" i="21"/>
  <c r="J580" i="21"/>
  <c r="N397" i="14"/>
  <c r="I397" i="14" s="1"/>
  <c r="J397" i="14" s="1"/>
  <c r="J782" i="21"/>
  <c r="J418" i="21"/>
  <c r="N621" i="21"/>
  <c r="I621" i="21" s="1"/>
  <c r="J621" i="21" s="1"/>
  <c r="J766" i="21"/>
  <c r="J931" i="21"/>
  <c r="N921" i="21"/>
  <c r="N984" i="21" s="1"/>
  <c r="N623" i="14"/>
  <c r="I623" i="14" s="1"/>
  <c r="J623" i="14" s="1"/>
  <c r="J875" i="21"/>
  <c r="J296" i="21"/>
  <c r="N492" i="17"/>
  <c r="I492" i="17" s="1"/>
  <c r="J492" i="17" s="1"/>
  <c r="J531" i="17"/>
  <c r="N49" i="17"/>
  <c r="I49" i="17" s="1"/>
  <c r="J49" i="17" s="1"/>
  <c r="J779" i="14"/>
  <c r="J561" i="14"/>
  <c r="J752" i="17"/>
  <c r="N807" i="21"/>
  <c r="I807" i="21" s="1"/>
  <c r="J807" i="21" s="1"/>
  <c r="J931" i="14"/>
  <c r="J922" i="14"/>
  <c r="J722" i="14"/>
  <c r="N299" i="17"/>
  <c r="I299" i="17"/>
  <c r="J299" i="17" s="1"/>
  <c r="J543" i="14"/>
  <c r="N123" i="17"/>
  <c r="I123" i="17" s="1"/>
  <c r="J123" i="17" s="1"/>
  <c r="N459" i="17"/>
  <c r="J369" i="17"/>
  <c r="I514" i="17"/>
  <c r="J514" i="17" s="1"/>
  <c r="N712" i="17"/>
  <c r="I712" i="17" s="1"/>
  <c r="J712" i="17" s="1"/>
  <c r="J280" i="17"/>
  <c r="J876" i="17"/>
  <c r="N467" i="15"/>
  <c r="I467" i="15" s="1"/>
  <c r="J467" i="15" s="1"/>
  <c r="J562" i="17"/>
  <c r="N111" i="21"/>
  <c r="N963" i="21" s="1"/>
  <c r="J610" i="17"/>
  <c r="J922" i="17"/>
  <c r="J380" i="17"/>
  <c r="J717" i="17"/>
  <c r="J311" i="17"/>
  <c r="J543" i="17"/>
  <c r="N386" i="21"/>
  <c r="I386" i="21" s="1"/>
  <c r="J386" i="21" s="1"/>
  <c r="N725" i="15"/>
  <c r="I725" i="15"/>
  <c r="J725" i="15" s="1"/>
  <c r="N50" i="17"/>
  <c r="N826" i="11"/>
  <c r="I826" i="11" s="1"/>
  <c r="J826" i="11" s="1"/>
  <c r="N568" i="11"/>
  <c r="I568" i="11" s="1"/>
  <c r="J568" i="11" s="1"/>
  <c r="N580" i="20"/>
  <c r="I580" i="20" s="1"/>
  <c r="J20" i="21"/>
  <c r="N138" i="21"/>
  <c r="N646" i="11"/>
  <c r="J508" i="11"/>
  <c r="N496" i="21"/>
  <c r="I496" i="21" s="1"/>
  <c r="J496" i="21" s="1"/>
  <c r="J366" i="11"/>
  <c r="J823" i="11"/>
  <c r="J397" i="11"/>
  <c r="J9" i="23"/>
  <c r="J557" i="23" s="1"/>
  <c r="J5" i="23"/>
  <c r="I185" i="21"/>
  <c r="J185" i="21" s="1"/>
  <c r="I792" i="12"/>
  <c r="J792" i="12"/>
  <c r="I465" i="16"/>
  <c r="J465" i="16" s="1"/>
  <c r="I872" i="20"/>
  <c r="J872" i="20" s="1"/>
  <c r="I546" i="13"/>
  <c r="J546" i="13" s="1"/>
  <c r="I851" i="11"/>
  <c r="J851" i="11" s="1"/>
  <c r="I616" i="14"/>
  <c r="J616" i="14" s="1"/>
  <c r="J519" i="11"/>
  <c r="I462" i="11"/>
  <c r="J462" i="11" s="1"/>
  <c r="N999" i="11"/>
  <c r="N1032" i="18"/>
  <c r="I604" i="18"/>
  <c r="J604" i="18" s="1"/>
  <c r="I366" i="12"/>
  <c r="J366" i="12" s="1"/>
  <c r="I138" i="21"/>
  <c r="J138" i="21" s="1"/>
  <c r="N1047" i="21"/>
  <c r="N989" i="11"/>
  <c r="N1003" i="11"/>
  <c r="N1003" i="21"/>
  <c r="N959" i="11"/>
  <c r="J959" i="11" s="1"/>
  <c r="I458" i="14"/>
  <c r="J458" i="14" s="1"/>
  <c r="N956" i="11"/>
  <c r="I375" i="17"/>
  <c r="J375" i="17" s="1"/>
  <c r="I327" i="14"/>
  <c r="J327" i="14" s="1"/>
  <c r="N957" i="21"/>
  <c r="I951" i="11"/>
  <c r="J951" i="11" s="1"/>
  <c r="I923" i="21"/>
  <c r="J923" i="21" s="1"/>
  <c r="I906" i="11"/>
  <c r="J906" i="11" s="1"/>
  <c r="I783" i="21"/>
  <c r="J783" i="21" s="1"/>
  <c r="N970" i="21"/>
  <c r="J970" i="21" s="1"/>
  <c r="N964" i="11"/>
  <c r="I510" i="11"/>
  <c r="J510" i="11" s="1"/>
  <c r="I510" i="17"/>
  <c r="J510" i="17" s="1"/>
  <c r="N995" i="11"/>
  <c r="I332" i="21"/>
  <c r="J332" i="21" s="1"/>
  <c r="I204" i="11"/>
  <c r="J204" i="11" s="1"/>
  <c r="N1012" i="11"/>
  <c r="I91" i="11"/>
  <c r="J91" i="11" s="1"/>
  <c r="I91" i="17"/>
  <c r="J91" i="17" s="1"/>
  <c r="I91" i="21"/>
  <c r="J91" i="21" s="1"/>
  <c r="I87" i="11"/>
  <c r="J87" i="11" s="1"/>
  <c r="I66" i="13"/>
  <c r="J66" i="13" s="1"/>
  <c r="I66" i="11"/>
  <c r="J66" i="11" s="1"/>
  <c r="N986" i="17"/>
  <c r="J507" i="20"/>
  <c r="N166" i="20"/>
  <c r="I166" i="20" s="1"/>
  <c r="J166" i="20" s="1"/>
  <c r="N156" i="20"/>
  <c r="I156" i="20" s="1"/>
  <c r="J156" i="20" s="1"/>
  <c r="I154" i="20"/>
  <c r="J154" i="20" s="1"/>
  <c r="N445" i="20"/>
  <c r="I445" i="20" s="1"/>
  <c r="J445" i="20" s="1"/>
  <c r="N504" i="20"/>
  <c r="I504" i="20" s="1"/>
  <c r="J504" i="20" s="1"/>
  <c r="I613" i="20"/>
  <c r="J613" i="20" s="1"/>
  <c r="N323" i="20"/>
  <c r="I323" i="20" s="1"/>
  <c r="J323" i="20" s="1"/>
  <c r="N554" i="20"/>
  <c r="I554" i="20" s="1"/>
  <c r="J554" i="20" s="1"/>
  <c r="D70" i="20"/>
  <c r="Q295" i="20"/>
  <c r="Q1045" i="20" s="1"/>
  <c r="N349" i="20"/>
  <c r="I349" i="20" s="1"/>
  <c r="I310" i="20"/>
  <c r="J310" i="20"/>
  <c r="J571" i="20"/>
  <c r="I568" i="20"/>
  <c r="J568" i="20" s="1"/>
  <c r="N221" i="20"/>
  <c r="I221" i="20" s="1"/>
  <c r="J221" i="20" s="1"/>
  <c r="N812" i="20"/>
  <c r="I812" i="20" s="1"/>
  <c r="J812" i="20" s="1"/>
  <c r="Q187" i="20"/>
  <c r="Q1043" i="20" s="1"/>
  <c r="N187" i="20"/>
  <c r="J590" i="20"/>
  <c r="N73" i="20"/>
  <c r="I73" i="20" s="1"/>
  <c r="J73" i="20" s="1"/>
  <c r="D66" i="20"/>
  <c r="N406" i="20"/>
  <c r="I406" i="20" s="1"/>
  <c r="J406" i="20" s="1"/>
  <c r="I43" i="20"/>
  <c r="J43" i="20" s="1"/>
  <c r="N374" i="20"/>
  <c r="I374" i="20" s="1"/>
  <c r="J374" i="20" s="1"/>
  <c r="N670" i="20"/>
  <c r="I670" i="20" s="1"/>
  <c r="J670" i="20" s="1"/>
  <c r="I109" i="20"/>
  <c r="J109" i="20" s="1"/>
  <c r="N489" i="20"/>
  <c r="I98" i="20"/>
  <c r="J98" i="20" s="1"/>
  <c r="N236" i="20"/>
  <c r="I236" i="20" s="1"/>
  <c r="J236" i="20" s="1"/>
  <c r="D97" i="20"/>
  <c r="D51" i="20"/>
  <c r="D34" i="20"/>
  <c r="D58" i="20"/>
  <c r="D39" i="20"/>
  <c r="D10" i="20"/>
  <c r="D49" i="20"/>
  <c r="D61" i="20"/>
  <c r="D41" i="20"/>
  <c r="D52" i="20"/>
  <c r="D35" i="20"/>
  <c r="D42" i="20"/>
  <c r="D91" i="20"/>
  <c r="D57" i="20"/>
  <c r="D69" i="20"/>
  <c r="D31" i="20"/>
  <c r="D104" i="20"/>
  <c r="D14" i="20"/>
  <c r="D72" i="20"/>
  <c r="D93" i="20"/>
  <c r="D85" i="20"/>
  <c r="D29" i="20"/>
  <c r="D16" i="20"/>
  <c r="D25" i="20"/>
  <c r="D22" i="20"/>
  <c r="D20" i="20"/>
  <c r="D73" i="20"/>
  <c r="D78" i="20"/>
  <c r="D50" i="20"/>
  <c r="D101" i="20"/>
  <c r="D89" i="20"/>
  <c r="D37" i="20"/>
  <c r="D9" i="20"/>
  <c r="D33" i="20"/>
  <c r="D26" i="20"/>
  <c r="D68" i="20"/>
  <c r="D56" i="20"/>
  <c r="D103" i="20"/>
  <c r="D102" i="20"/>
  <c r="D105" i="20"/>
  <c r="D60" i="20"/>
  <c r="D88" i="20"/>
  <c r="D94" i="20"/>
  <c r="D23" i="20"/>
  <c r="D55" i="20"/>
  <c r="D43" i="20"/>
  <c r="D53" i="20"/>
  <c r="D74" i="20"/>
  <c r="D44" i="20"/>
  <c r="D71" i="20"/>
  <c r="D30" i="20"/>
  <c r="D87" i="20"/>
  <c r="D21" i="20"/>
  <c r="D47" i="20"/>
  <c r="D12" i="20"/>
  <c r="D81" i="20"/>
  <c r="D27" i="20"/>
  <c r="D62" i="20"/>
  <c r="D86" i="20"/>
  <c r="D59" i="20"/>
  <c r="D79" i="20"/>
  <c r="D98" i="20"/>
  <c r="D38" i="20"/>
  <c r="D48" i="20"/>
  <c r="D19" i="20"/>
  <c r="D8" i="20"/>
  <c r="D32" i="20"/>
  <c r="D80" i="20"/>
  <c r="D15" i="20"/>
  <c r="D54" i="20"/>
  <c r="D63" i="20"/>
  <c r="D28" i="20"/>
  <c r="D64" i="20"/>
  <c r="D46" i="20"/>
  <c r="D96" i="20"/>
  <c r="D45" i="20"/>
  <c r="D99" i="20"/>
  <c r="D36" i="20"/>
  <c r="D65" i="20"/>
  <c r="D100" i="20"/>
  <c r="D82" i="20"/>
  <c r="D11" i="20"/>
  <c r="D75" i="20"/>
  <c r="D7" i="20"/>
  <c r="D90" i="20"/>
  <c r="D76" i="20"/>
  <c r="D40" i="20"/>
  <c r="D17" i="20"/>
  <c r="D67" i="20"/>
  <c r="D83" i="20"/>
  <c r="D18" i="20"/>
  <c r="D95" i="20"/>
  <c r="I225" i="20"/>
  <c r="J225" i="20" s="1"/>
  <c r="I83" i="20"/>
  <c r="J83" i="20" s="1"/>
  <c r="N215" i="20"/>
  <c r="I215" i="20" s="1"/>
  <c r="J215" i="20" s="1"/>
  <c r="I47" i="20"/>
  <c r="J47" i="20" s="1"/>
  <c r="N998" i="20"/>
  <c r="I239" i="20"/>
  <c r="J239" i="20" s="1"/>
  <c r="N495" i="20"/>
  <c r="I495" i="20" s="1"/>
  <c r="J495" i="20" s="1"/>
  <c r="N891" i="20"/>
  <c r="I891" i="20" s="1"/>
  <c r="J891" i="20" s="1"/>
  <c r="N498" i="20"/>
  <c r="I498" i="20" s="1"/>
  <c r="J498" i="20" s="1"/>
  <c r="J389" i="20"/>
  <c r="N41" i="20"/>
  <c r="N823" i="20"/>
  <c r="I823" i="20" s="1"/>
  <c r="J823" i="20" s="1"/>
  <c r="N623" i="20"/>
  <c r="I623" i="20" s="1"/>
  <c r="J623" i="20" s="1"/>
  <c r="J370" i="20"/>
  <c r="N449" i="20"/>
  <c r="I449" i="20" s="1"/>
  <c r="J449" i="20" s="1"/>
  <c r="J419" i="20"/>
  <c r="J644" i="20"/>
  <c r="N84" i="20"/>
  <c r="I84" i="20" s="1"/>
  <c r="J84" i="20"/>
  <c r="J686" i="20"/>
  <c r="N194" i="20"/>
  <c r="I194" i="20" s="1"/>
  <c r="J194" i="20" s="1"/>
  <c r="N672" i="20"/>
  <c r="I672" i="20" s="1"/>
  <c r="J672" i="20" s="1"/>
  <c r="N635" i="20"/>
  <c r="I635" i="20" s="1"/>
  <c r="J635" i="20" s="1"/>
  <c r="N793" i="20"/>
  <c r="I793" i="20" s="1"/>
  <c r="J793" i="20" s="1"/>
  <c r="N980" i="20"/>
  <c r="N488" i="20"/>
  <c r="I488" i="20" s="1"/>
  <c r="J488" i="20" s="1"/>
  <c r="N62" i="20"/>
  <c r="I62" i="20" s="1"/>
  <c r="J62" i="20" s="1"/>
  <c r="N516" i="20"/>
  <c r="I516" i="20" s="1"/>
  <c r="J516" i="20" s="1"/>
  <c r="I26" i="20"/>
  <c r="J26" i="20" s="1"/>
  <c r="J565" i="20"/>
  <c r="J480" i="20"/>
  <c r="N646" i="20"/>
  <c r="I646" i="20" s="1"/>
  <c r="J646" i="20" s="1"/>
  <c r="J324" i="20"/>
  <c r="J503" i="20"/>
  <c r="J148" i="20"/>
  <c r="I34" i="20"/>
  <c r="J34" i="20" s="1"/>
  <c r="J483" i="20"/>
  <c r="J130" i="20"/>
  <c r="J587" i="20"/>
  <c r="J162" i="20"/>
  <c r="J949" i="20"/>
  <c r="J722" i="20"/>
  <c r="Q787" i="20"/>
  <c r="Q1028" i="20" s="1"/>
  <c r="J898" i="20"/>
  <c r="N59" i="20"/>
  <c r="I59" i="20" s="1"/>
  <c r="J59" i="20" s="1"/>
  <c r="J399" i="20"/>
  <c r="N627" i="20"/>
  <c r="I627" i="20" s="1"/>
  <c r="J627" i="20" s="1"/>
  <c r="J655" i="20"/>
  <c r="N157" i="20"/>
  <c r="I157" i="20" s="1"/>
  <c r="J157" i="20" s="1"/>
  <c r="J138" i="20"/>
  <c r="J541" i="20"/>
  <c r="N89" i="20"/>
  <c r="I89" i="20" s="1"/>
  <c r="J89" i="20" s="1"/>
  <c r="N325" i="20"/>
  <c r="N942" i="20"/>
  <c r="I942" i="20" s="1"/>
  <c r="J942" i="20" s="1"/>
  <c r="N153" i="20"/>
  <c r="N69" i="20"/>
  <c r="I69" i="20" s="1"/>
  <c r="J69" i="20" s="1"/>
  <c r="H933" i="20"/>
  <c r="H618" i="20"/>
  <c r="J618" i="20"/>
  <c r="H606" i="20"/>
  <c r="J606" i="20" s="1"/>
  <c r="H906" i="20"/>
  <c r="Q906" i="20" s="1"/>
  <c r="Q971" i="20" s="1"/>
  <c r="H314" i="20"/>
  <c r="N314" i="20" s="1"/>
  <c r="I314" i="20" s="1"/>
  <c r="H386" i="20"/>
  <c r="H943" i="20"/>
  <c r="J943" i="20" s="1"/>
  <c r="H567" i="20"/>
  <c r="J567" i="20" s="1"/>
  <c r="H254" i="20"/>
  <c r="J254" i="20" s="1"/>
  <c r="H32" i="20"/>
  <c r="J32" i="20" s="1"/>
  <c r="H422" i="20"/>
  <c r="J422" i="20" s="1"/>
  <c r="H756" i="20"/>
  <c r="H753" i="20"/>
  <c r="H345" i="20"/>
  <c r="N345" i="20" s="1"/>
  <c r="H482" i="20"/>
  <c r="N482" i="20" s="1"/>
  <c r="I482" i="20" s="1"/>
  <c r="H897" i="20"/>
  <c r="H849" i="20"/>
  <c r="N849" i="20" s="1"/>
  <c r="I849" i="20" s="1"/>
  <c r="J849" i="20" s="1"/>
  <c r="H883" i="20"/>
  <c r="J883" i="20" s="1"/>
  <c r="H716" i="20"/>
  <c r="J716" i="20" s="1"/>
  <c r="H888" i="20"/>
  <c r="J888" i="20" s="1"/>
  <c r="H847" i="20"/>
  <c r="J847" i="20" s="1"/>
  <c r="H725" i="20"/>
  <c r="H566" i="20"/>
  <c r="N566" i="20" s="1"/>
  <c r="I566" i="20" s="1"/>
  <c r="J566" i="20" s="1"/>
  <c r="H271" i="20"/>
  <c r="J271" i="20" s="1"/>
  <c r="H862" i="20"/>
  <c r="H159" i="20"/>
  <c r="J159" i="20"/>
  <c r="H174" i="20"/>
  <c r="H186" i="20"/>
  <c r="J186" i="20" s="1"/>
  <c r="H496" i="20"/>
  <c r="N496" i="20" s="1"/>
  <c r="I496" i="20" s="1"/>
  <c r="J496" i="20" s="1"/>
  <c r="H764" i="20"/>
  <c r="N764" i="20" s="1"/>
  <c r="I764" i="20" s="1"/>
  <c r="J764" i="20" s="1"/>
  <c r="H17" i="20"/>
  <c r="H169" i="20"/>
  <c r="J169" i="20" s="1"/>
  <c r="H575" i="20"/>
  <c r="J575" i="20" s="1"/>
  <c r="H446" i="20"/>
  <c r="N446" i="20" s="1"/>
  <c r="I446" i="20" s="1"/>
  <c r="H285" i="20"/>
  <c r="J285" i="20" s="1"/>
  <c r="H294" i="20"/>
  <c r="J294" i="20" s="1"/>
  <c r="H65" i="20"/>
  <c r="N65" i="20" s="1"/>
  <c r="I65" i="20" s="1"/>
  <c r="J65" i="20" s="1"/>
  <c r="H259" i="20"/>
  <c r="N259" i="20" s="1"/>
  <c r="I259" i="20" s="1"/>
  <c r="H813" i="20"/>
  <c r="N813" i="20" s="1"/>
  <c r="I813" i="20" s="1"/>
  <c r="H815" i="20"/>
  <c r="N815" i="20" s="1"/>
  <c r="I815" i="20" s="1"/>
  <c r="J815" i="20" s="1"/>
  <c r="H889" i="20"/>
  <c r="J889" i="20" s="1"/>
  <c r="H807" i="20"/>
  <c r="N807" i="20" s="1"/>
  <c r="I807" i="20" s="1"/>
  <c r="J807" i="20" s="1"/>
  <c r="H808" i="20"/>
  <c r="J808" i="20" s="1"/>
  <c r="H373" i="20"/>
  <c r="J373" i="20" s="1"/>
  <c r="H615" i="20"/>
  <c r="N615" i="20" s="1"/>
  <c r="I615" i="20" s="1"/>
  <c r="J615" i="20" s="1"/>
  <c r="H508" i="20"/>
  <c r="N508" i="20" s="1"/>
  <c r="I508" i="20" s="1"/>
  <c r="J508" i="20" s="1"/>
  <c r="H648" i="20"/>
  <c r="J648" i="20" s="1"/>
  <c r="H224" i="20"/>
  <c r="J224" i="20"/>
  <c r="H905" i="20"/>
  <c r="J905" i="20" s="1"/>
  <c r="H510" i="20"/>
  <c r="Q510" i="20" s="1"/>
  <c r="Q1006" i="20" s="1"/>
  <c r="H736" i="20"/>
  <c r="N736" i="20" s="1"/>
  <c r="I736" i="20" s="1"/>
  <c r="J736" i="20" s="1"/>
  <c r="H203" i="20"/>
  <c r="H219" i="20"/>
  <c r="N219" i="20" s="1"/>
  <c r="I219" i="20" s="1"/>
  <c r="J219" i="20" s="1"/>
  <c r="H214" i="20"/>
  <c r="H486" i="20"/>
  <c r="H171" i="20"/>
  <c r="H546" i="20"/>
  <c r="N546" i="20" s="1"/>
  <c r="I546" i="20" s="1"/>
  <c r="H158" i="20"/>
  <c r="J158" i="20" s="1"/>
  <c r="H728" i="20"/>
  <c r="N728" i="20" s="1"/>
  <c r="I728" i="20" s="1"/>
  <c r="J728" i="20" s="1"/>
  <c r="H322" i="20"/>
  <c r="J322" i="20" s="1"/>
  <c r="H380" i="20"/>
  <c r="N380" i="20" s="1"/>
  <c r="I380" i="20" s="1"/>
  <c r="J380" i="20" s="1"/>
  <c r="H161" i="20"/>
  <c r="J161" i="20" s="1"/>
  <c r="H666" i="20"/>
  <c r="J666" i="20" s="1"/>
  <c r="H605" i="20"/>
  <c r="J605" i="20" s="1"/>
  <c r="H902" i="20"/>
  <c r="J902" i="20" s="1"/>
  <c r="H471" i="20"/>
  <c r="J471" i="20" s="1"/>
  <c r="H601" i="20"/>
  <c r="J601" i="20" s="1"/>
  <c r="H320" i="20"/>
  <c r="N320" i="20" s="1"/>
  <c r="I320" i="20" s="1"/>
  <c r="J320" i="20" s="1"/>
  <c r="H417" i="20"/>
  <c r="N417" i="20" s="1"/>
  <c r="H746" i="20"/>
  <c r="J746" i="20" s="1"/>
  <c r="H120" i="20"/>
  <c r="J120" i="20" s="1"/>
  <c r="H845" i="20"/>
  <c r="J845" i="20" s="1"/>
  <c r="H182" i="20"/>
  <c r="N182" i="20" s="1"/>
  <c r="I182" i="20" s="1"/>
  <c r="H321" i="20"/>
  <c r="J321" i="20" s="1"/>
  <c r="H588" i="20"/>
  <c r="H680" i="20"/>
  <c r="N680" i="20" s="1"/>
  <c r="H137" i="20"/>
  <c r="N137" i="20" s="1"/>
  <c r="N952" i="20" s="1"/>
  <c r="H826" i="20"/>
  <c r="N826" i="20" s="1"/>
  <c r="I826" i="20" s="1"/>
  <c r="J826" i="20" s="1"/>
  <c r="H721" i="20"/>
  <c r="J721" i="20"/>
  <c r="H663" i="20"/>
  <c r="H699" i="20"/>
  <c r="H364" i="20"/>
  <c r="N364" i="20" s="1"/>
  <c r="H673" i="20"/>
  <c r="J673" i="20" s="1"/>
  <c r="H339" i="20"/>
  <c r="J339" i="20" s="1"/>
  <c r="H840" i="20"/>
  <c r="J840" i="20" s="1"/>
  <c r="H227" i="20"/>
  <c r="N227" i="20" s="1"/>
  <c r="I227" i="20" s="1"/>
  <c r="J227" i="20" s="1"/>
  <c r="H458" i="20"/>
  <c r="H283" i="20"/>
  <c r="J283" i="20" s="1"/>
  <c r="H473" i="20"/>
  <c r="J473" i="20" s="1"/>
  <c r="H783" i="20"/>
  <c r="Q783" i="20" s="1"/>
  <c r="Q1039" i="20" s="1"/>
  <c r="H336" i="20"/>
  <c r="J336" i="20" s="1"/>
  <c r="H481" i="20"/>
  <c r="N481" i="20" s="1"/>
  <c r="I481" i="20" s="1"/>
  <c r="H834" i="20"/>
  <c r="J834" i="20" s="1"/>
  <c r="H619" i="20"/>
  <c r="J619" i="20" s="1"/>
  <c r="H918" i="20"/>
  <c r="J918" i="20" s="1"/>
  <c r="H416" i="20"/>
  <c r="J416" i="20" s="1"/>
  <c r="H660" i="20"/>
  <c r="N660" i="20" s="1"/>
  <c r="I660" i="20" s="1"/>
  <c r="H868" i="20"/>
  <c r="J868" i="20" s="1"/>
  <c r="H564" i="20"/>
  <c r="N564" i="20" s="1"/>
  <c r="I564" i="20" s="1"/>
  <c r="J564" i="20" s="1"/>
  <c r="H199" i="20"/>
  <c r="J199" i="20" s="1"/>
  <c r="H274" i="20"/>
  <c r="H684" i="20"/>
  <c r="N684" i="20" s="1"/>
  <c r="I684" i="20" s="1"/>
  <c r="J684" i="20" s="1"/>
  <c r="H940" i="20"/>
  <c r="N940" i="20" s="1"/>
  <c r="I940" i="20" s="1"/>
  <c r="H515" i="20"/>
  <c r="N515" i="20" s="1"/>
  <c r="I515" i="20" s="1"/>
  <c r="J515" i="20" s="1"/>
  <c r="H828" i="20"/>
  <c r="J828" i="20" s="1"/>
  <c r="H622" i="20"/>
  <c r="J622" i="20" s="1"/>
  <c r="H797" i="20"/>
  <c r="N797" i="20" s="1"/>
  <c r="H218" i="20"/>
  <c r="J218" i="20" s="1"/>
  <c r="H836" i="20"/>
  <c r="N836" i="20" s="1"/>
  <c r="I836" i="20" s="1"/>
  <c r="J836" i="20" s="1"/>
  <c r="H428" i="20"/>
  <c r="H556" i="20"/>
  <c r="J556" i="20" s="1"/>
  <c r="H18" i="20"/>
  <c r="J18" i="20" s="1"/>
  <c r="H57" i="20"/>
  <c r="N57" i="20" s="1"/>
  <c r="H574" i="20"/>
  <c r="N574" i="20" s="1"/>
  <c r="I574" i="20" s="1"/>
  <c r="H863" i="20"/>
  <c r="J863" i="20"/>
  <c r="H250" i="20"/>
  <c r="N250" i="20" s="1"/>
  <c r="I250" i="20" s="1"/>
  <c r="J250" i="20" s="1"/>
  <c r="H430" i="20"/>
  <c r="N430" i="20" s="1"/>
  <c r="I430" i="20" s="1"/>
  <c r="J430" i="20" s="1"/>
  <c r="H785" i="20"/>
  <c r="J785" i="20" s="1"/>
  <c r="H909" i="20"/>
  <c r="N909" i="20" s="1"/>
  <c r="I909" i="20" s="1"/>
  <c r="J909" i="20" s="1"/>
  <c r="H691" i="20"/>
  <c r="J691" i="20" s="1"/>
  <c r="H223" i="20"/>
  <c r="N223" i="20" s="1"/>
  <c r="I223" i="20" s="1"/>
  <c r="J223" i="20" s="1"/>
  <c r="H180" i="20"/>
  <c r="H762" i="20"/>
  <c r="N762" i="20" s="1"/>
  <c r="I762" i="20" s="1"/>
  <c r="H900" i="20"/>
  <c r="J900" i="20" s="1"/>
  <c r="H247" i="20"/>
  <c r="J247" i="20" s="1"/>
  <c r="H286" i="20"/>
  <c r="J286" i="20" s="1"/>
  <c r="H662" i="20"/>
  <c r="N662" i="20" s="1"/>
  <c r="I662" i="20" s="1"/>
  <c r="J662" i="20" s="1"/>
  <c r="H688" i="20"/>
  <c r="J688" i="20" s="1"/>
  <c r="H9" i="20"/>
  <c r="J9" i="20" s="1"/>
  <c r="H146" i="20"/>
  <c r="J146" i="20" s="1"/>
  <c r="H173" i="20"/>
  <c r="J173" i="20" s="1"/>
  <c r="H121" i="20"/>
  <c r="N121" i="20" s="1"/>
  <c r="I121" i="20" s="1"/>
  <c r="J121" i="20" s="1"/>
  <c r="H846" i="20"/>
  <c r="H850" i="20"/>
  <c r="J850" i="20" s="1"/>
  <c r="H116" i="20"/>
  <c r="N116" i="20" s="1"/>
  <c r="I116" i="20" s="1"/>
  <c r="H344" i="20"/>
  <c r="J344" i="20" s="1"/>
  <c r="H761" i="20"/>
  <c r="J761" i="20" s="1"/>
  <c r="H395" i="20"/>
  <c r="H678" i="20"/>
  <c r="N678" i="20" s="1"/>
  <c r="I678" i="20" s="1"/>
  <c r="J678" i="20" s="1"/>
  <c r="H876" i="20"/>
  <c r="N876" i="20" s="1"/>
  <c r="I876" i="20" s="1"/>
  <c r="J876" i="20" s="1"/>
  <c r="H924" i="20"/>
  <c r="J924" i="20" s="1"/>
  <c r="H30" i="20"/>
  <c r="J30" i="20" s="1"/>
  <c r="H443" i="20"/>
  <c r="H366" i="20"/>
  <c r="N366" i="20" s="1"/>
  <c r="H383" i="20"/>
  <c r="H279" i="20"/>
  <c r="J279" i="20" s="1"/>
  <c r="H299" i="20"/>
  <c r="N299" i="20" s="1"/>
  <c r="I299" i="20" s="1"/>
  <c r="J299" i="20" s="1"/>
  <c r="H915" i="20"/>
  <c r="J915" i="20" s="1"/>
  <c r="H280" i="20"/>
  <c r="H27" i="20"/>
  <c r="J27" i="20" s="1"/>
  <c r="H765" i="20"/>
  <c r="J765" i="20" s="1"/>
  <c r="H167" i="20"/>
  <c r="J167" i="20" s="1"/>
  <c r="H315" i="20"/>
  <c r="J315" i="20" s="1"/>
  <c r="H731" i="20"/>
  <c r="H693" i="20"/>
  <c r="J693" i="20" s="1"/>
  <c r="H661" i="20"/>
  <c r="H784" i="20"/>
  <c r="N784" i="20" s="1"/>
  <c r="I784" i="20" s="1"/>
  <c r="H37" i="20"/>
  <c r="J37" i="20" s="1"/>
  <c r="H871" i="20"/>
  <c r="N871" i="20" s="1"/>
  <c r="I871" i="20" s="1"/>
  <c r="J871" i="20" s="1"/>
  <c r="H107" i="20"/>
  <c r="N107" i="20" s="1"/>
  <c r="I107" i="20" s="1"/>
  <c r="J107" i="20" s="1"/>
  <c r="H859" i="20"/>
  <c r="H892" i="20"/>
  <c r="J892" i="20" s="1"/>
  <c r="H570" i="20"/>
  <c r="J570" i="20"/>
  <c r="H695" i="20"/>
  <c r="N695" i="20" s="1"/>
  <c r="I695" i="20" s="1"/>
  <c r="H861" i="20"/>
  <c r="N861" i="20" s="1"/>
  <c r="I861" i="20" s="1"/>
  <c r="J861" i="20" s="1"/>
  <c r="H877" i="20"/>
  <c r="H459" i="20"/>
  <c r="H468" i="20"/>
  <c r="J468" i="20" s="1"/>
  <c r="H895" i="20"/>
  <c r="H118" i="20"/>
  <c r="J118" i="20" s="1"/>
  <c r="H712" i="20"/>
  <c r="H830" i="20"/>
  <c r="J830" i="20"/>
  <c r="H939" i="20"/>
  <c r="J939" i="20"/>
  <c r="H886" i="20"/>
  <c r="N886" i="20" s="1"/>
  <c r="I886" i="20" s="1"/>
  <c r="J886" i="20" s="1"/>
  <c r="H531" i="20"/>
  <c r="H284" i="20"/>
  <c r="J284" i="20" s="1"/>
  <c r="H13" i="20"/>
  <c r="J13" i="20" s="1"/>
  <c r="H46" i="20"/>
  <c r="J46" i="20"/>
  <c r="H397" i="20"/>
  <c r="H233" i="20"/>
  <c r="J233" i="20" s="1"/>
  <c r="H789" i="20"/>
  <c r="J789" i="20" s="1"/>
  <c r="H275" i="20"/>
  <c r="N275" i="20" s="1"/>
  <c r="H152" i="20"/>
  <c r="J152" i="20" s="1"/>
  <c r="H343" i="20"/>
  <c r="J343" i="20" s="1"/>
  <c r="H78" i="20"/>
  <c r="J78" i="20" s="1"/>
  <c r="H719" i="20"/>
  <c r="N719" i="20" s="1"/>
  <c r="I719" i="20" s="1"/>
  <c r="J719" i="20" s="1"/>
  <c r="H860" i="20"/>
  <c r="H638" i="20"/>
  <c r="J638" i="20" s="1"/>
  <c r="H175" i="20"/>
  <c r="N175" i="20" s="1"/>
  <c r="H81" i="20"/>
  <c r="H377" i="20"/>
  <c r="J377" i="20" s="1"/>
  <c r="H185" i="20"/>
  <c r="N185" i="20" s="1"/>
  <c r="H418" i="20"/>
  <c r="H835" i="20"/>
  <c r="N835" i="20" s="1"/>
  <c r="H122" i="20"/>
  <c r="N122" i="20" s="1"/>
  <c r="I122" i="20" s="1"/>
  <c r="J122" i="20" s="1"/>
  <c r="H257" i="20"/>
  <c r="J257" i="20" s="1"/>
  <c r="H298" i="20"/>
  <c r="N298" i="20" s="1"/>
  <c r="I298" i="20" s="1"/>
  <c r="J298" i="20" s="1"/>
  <c r="H501" i="20"/>
  <c r="J501" i="20" s="1"/>
  <c r="H713" i="20"/>
  <c r="H893" i="20"/>
  <c r="J893" i="20" s="1"/>
  <c r="H305" i="20"/>
  <c r="J305" i="20" s="1"/>
  <c r="H620" i="20"/>
  <c r="J620" i="20" s="1"/>
  <c r="H50" i="20"/>
  <c r="H466" i="20"/>
  <c r="N466" i="20" s="1"/>
  <c r="I466" i="20" s="1"/>
  <c r="J466" i="20" s="1"/>
  <c r="H297" i="20"/>
  <c r="J297" i="20"/>
  <c r="H454" i="20"/>
  <c r="J454" i="20" s="1"/>
  <c r="H526" i="20"/>
  <c r="J526" i="20" s="1"/>
  <c r="H794" i="20"/>
  <c r="J794" i="20" s="1"/>
  <c r="H127" i="20"/>
  <c r="J127" i="20" s="1"/>
  <c r="H440" i="20"/>
  <c r="N440" i="20" s="1"/>
  <c r="I440" i="20" s="1"/>
  <c r="J440" i="20" s="1"/>
  <c r="H415" i="20"/>
  <c r="J415" i="20" s="1"/>
  <c r="H244" i="20"/>
  <c r="N244" i="20" s="1"/>
  <c r="I244" i="20" s="1"/>
  <c r="J244" i="20" s="1"/>
  <c r="H657" i="20"/>
  <c r="J657" i="20" s="1"/>
  <c r="H398" i="20"/>
  <c r="J398" i="20" s="1"/>
  <c r="H425" i="20"/>
  <c r="N425" i="20" s="1"/>
  <c r="I425" i="20" s="1"/>
  <c r="H123" i="20"/>
  <c r="H135" i="20"/>
  <c r="J135" i="20" s="1"/>
  <c r="H881" i="20"/>
  <c r="N881" i="20" s="1"/>
  <c r="I881" i="20" s="1"/>
  <c r="H692" i="20"/>
  <c r="J692" i="20" s="1"/>
  <c r="H178" i="20"/>
  <c r="N178" i="20" s="1"/>
  <c r="H733" i="20"/>
  <c r="N733" i="20" s="1"/>
  <c r="I733" i="20" s="1"/>
  <c r="J733" i="20" s="1"/>
  <c r="H276" i="20"/>
  <c r="H921" i="20"/>
  <c r="H355" i="20"/>
  <c r="N355" i="20" s="1"/>
  <c r="I355" i="20" s="1"/>
  <c r="J355" i="20" s="1"/>
  <c r="H351" i="20"/>
  <c r="N351" i="20" s="1"/>
  <c r="H353" i="20"/>
  <c r="J353" i="20" s="1"/>
  <c r="H485" i="20"/>
  <c r="H806" i="20"/>
  <c r="N806" i="20" s="1"/>
  <c r="I806" i="20" s="1"/>
  <c r="H679" i="20"/>
  <c r="N679" i="20" s="1"/>
  <c r="H724" i="20"/>
  <c r="N724" i="20" s="1"/>
  <c r="I724" i="20" s="1"/>
  <c r="J724" i="20" s="1"/>
  <c r="H82" i="20"/>
  <c r="J82" i="20" s="1"/>
  <c r="H281" i="20"/>
  <c r="J281" i="20" s="1"/>
  <c r="H29" i="20"/>
  <c r="N29" i="20" s="1"/>
  <c r="H242" i="20"/>
  <c r="J242" i="20" s="1"/>
  <c r="H14" i="20"/>
  <c r="J14" i="20" s="1"/>
  <c r="H935" i="20"/>
  <c r="J935" i="20" s="1"/>
  <c r="H591" i="20"/>
  <c r="J591" i="20"/>
  <c r="H369" i="20"/>
  <c r="H110" i="20"/>
  <c r="J110" i="20" s="1"/>
  <c r="H193" i="20"/>
  <c r="N193" i="20" s="1"/>
  <c r="I193" i="20" s="1"/>
  <c r="J193" i="20" s="1"/>
  <c r="H694" i="20"/>
  <c r="N694" i="20" s="1"/>
  <c r="I694" i="20" s="1"/>
  <c r="H630" i="20"/>
  <c r="N630" i="20" s="1"/>
  <c r="I630" i="20" s="1"/>
  <c r="H589" i="20"/>
  <c r="J589" i="20" s="1"/>
  <c r="H278" i="20"/>
  <c r="J278" i="20"/>
  <c r="H11" i="20"/>
  <c r="J11" i="20" s="1"/>
  <c r="H441" i="20"/>
  <c r="J441" i="20" s="1"/>
  <c r="H682" i="20"/>
  <c r="N682" i="20" s="1"/>
  <c r="I682" i="20" s="1"/>
  <c r="J682" i="20" s="1"/>
  <c r="H578" i="20"/>
  <c r="N578" i="20" s="1"/>
  <c r="I578" i="20" s="1"/>
  <c r="J578" i="20" s="1"/>
  <c r="H251" i="20"/>
  <c r="J251" i="20" s="1"/>
  <c r="H151" i="20"/>
  <c r="N151" i="20" s="1"/>
  <c r="I151" i="20" s="1"/>
  <c r="H313" i="20"/>
  <c r="N313" i="20" s="1"/>
  <c r="H941" i="20"/>
  <c r="J941" i="20" s="1"/>
  <c r="H292" i="20"/>
  <c r="J292" i="20" s="1"/>
  <c r="H106" i="20"/>
  <c r="N106" i="20" s="1"/>
  <c r="I106" i="20" s="1"/>
  <c r="H8" i="20"/>
  <c r="H385" i="20"/>
  <c r="N385" i="20" s="1"/>
  <c r="I385" i="20" s="1"/>
  <c r="J385" i="20" s="1"/>
  <c r="H626" i="20"/>
  <c r="N626" i="20" s="1"/>
  <c r="I626" i="20" s="1"/>
  <c r="H160" i="20"/>
  <c r="J160" i="20" s="1"/>
  <c r="H258" i="20"/>
  <c r="J258" i="20" s="1"/>
  <c r="H706" i="20"/>
  <c r="J706" i="20" s="1"/>
  <c r="H930" i="20"/>
  <c r="H832" i="20"/>
  <c r="J832" i="20" s="1"/>
  <c r="H816" i="20"/>
  <c r="J816" i="20" s="1"/>
  <c r="H633" i="20"/>
  <c r="J633" i="20"/>
  <c r="H200" i="20"/>
  <c r="J200" i="20" s="1"/>
  <c r="H528" i="20"/>
  <c r="J528" i="20" s="1"/>
  <c r="H68" i="20"/>
  <c r="N68" i="20" s="1"/>
  <c r="I68" i="20" s="1"/>
  <c r="H80" i="20"/>
  <c r="J80" i="20" s="1"/>
  <c r="H28" i="20"/>
  <c r="J28" i="20" s="1"/>
  <c r="H744" i="20"/>
  <c r="H555" i="20"/>
  <c r="J555" i="20" s="1"/>
  <c r="H538" i="20"/>
  <c r="N538" i="20" s="1"/>
  <c r="I538" i="20" s="1"/>
  <c r="J538" i="20" s="1"/>
  <c r="H74" i="20"/>
  <c r="J74" i="20" s="1"/>
  <c r="H92" i="20"/>
  <c r="N92" i="20" s="1"/>
  <c r="I92" i="20" s="1"/>
  <c r="J92" i="20" s="1"/>
  <c r="H654" i="20"/>
  <c r="H100" i="20"/>
  <c r="J100" i="20"/>
  <c r="H710" i="20"/>
  <c r="H189" i="20"/>
  <c r="J189" i="20" s="1"/>
  <c r="H734" i="20"/>
  <c r="J734" i="20" s="1"/>
  <c r="H465" i="20"/>
  <c r="H537" i="20"/>
  <c r="J537" i="20" s="1"/>
  <c r="H347" i="20"/>
  <c r="J347" i="20" s="1"/>
  <c r="H926" i="20"/>
  <c r="J926" i="20" s="1"/>
  <c r="H594" i="20"/>
  <c r="N594" i="20" s="1"/>
  <c r="N957" i="20" s="1"/>
  <c r="J957" i="20" s="1"/>
  <c r="H651" i="20"/>
  <c r="J651" i="20" s="1"/>
  <c r="H896" i="20"/>
  <c r="J896" i="20" s="1"/>
  <c r="H723" i="20"/>
  <c r="J723" i="20" s="1"/>
  <c r="H206" i="20"/>
  <c r="N206" i="20" s="1"/>
  <c r="I206" i="20" s="1"/>
  <c r="H752" i="20"/>
  <c r="H557" i="20"/>
  <c r="J557" i="20" s="1"/>
  <c r="H168" i="20"/>
  <c r="J168" i="20" s="1"/>
  <c r="H484" i="20"/>
  <c r="N484" i="20" s="1"/>
  <c r="H435" i="20"/>
  <c r="J435" i="20"/>
  <c r="H576" i="20"/>
  <c r="N576" i="20" s="1"/>
  <c r="H514" i="20"/>
  <c r="Q514" i="20" s="1"/>
  <c r="Q1032" i="20" s="1"/>
  <c r="H715" i="20"/>
  <c r="J715" i="20" s="1"/>
  <c r="H910" i="20"/>
  <c r="N910" i="20" s="1"/>
  <c r="I910" i="20" s="1"/>
  <c r="H944" i="20"/>
  <c r="N944" i="20" s="1"/>
  <c r="H461" i="20"/>
  <c r="N461" i="20" s="1"/>
  <c r="I461" i="20" s="1"/>
  <c r="J461" i="20" s="1"/>
  <c r="H799" i="20"/>
  <c r="J799" i="20"/>
  <c r="H853" i="20"/>
  <c r="H628" i="20"/>
  <c r="J628" i="20" s="1"/>
  <c r="H255" i="20"/>
  <c r="J255" i="20"/>
  <c r="H312" i="20"/>
  <c r="J312" i="20" s="1"/>
  <c r="H697" i="20"/>
  <c r="J697" i="20" s="1"/>
  <c r="H230" i="20"/>
  <c r="J230" i="20" s="1"/>
  <c r="H133" i="20"/>
  <c r="J133" i="20" s="1"/>
  <c r="H379" i="20"/>
  <c r="H636" i="20"/>
  <c r="J636" i="20" s="1"/>
  <c r="H474" i="20"/>
  <c r="N474" i="20" s="1"/>
  <c r="H506" i="20"/>
  <c r="J506" i="20" s="1"/>
  <c r="H520" i="20"/>
  <c r="H301" i="20"/>
  <c r="N301" i="20" s="1"/>
  <c r="I301" i="20" s="1"/>
  <c r="J301" i="20" s="1"/>
  <c r="H232" i="20"/>
  <c r="H810" i="20"/>
  <c r="J810" i="20"/>
  <c r="H890" i="20"/>
  <c r="J890" i="20" s="1"/>
  <c r="H658" i="20"/>
  <c r="H934" i="20"/>
  <c r="J934" i="20"/>
  <c r="H270" i="20"/>
  <c r="J270" i="20" s="1"/>
  <c r="H114" i="20"/>
  <c r="J114" i="20" s="1"/>
  <c r="H423" i="20"/>
  <c r="J423" i="20" s="1"/>
  <c r="H802" i="20"/>
  <c r="J802" i="20" s="1"/>
  <c r="H429" i="20"/>
  <c r="J429" i="20"/>
  <c r="H754" i="20"/>
  <c r="N754" i="20" s="1"/>
  <c r="I754" i="20" s="1"/>
  <c r="J754" i="20" s="1"/>
  <c r="H365" i="20"/>
  <c r="J365" i="20" s="1"/>
  <c r="H409" i="20"/>
  <c r="H478" i="20"/>
  <c r="J478" i="20" s="1"/>
  <c r="H479" i="20"/>
  <c r="J479" i="20" s="1"/>
  <c r="H640" i="20"/>
  <c r="J640" i="20" s="1"/>
  <c r="H822" i="20"/>
  <c r="N822" i="20" s="1"/>
  <c r="I822" i="20" s="1"/>
  <c r="J822" i="20" s="1"/>
  <c r="H33" i="20"/>
  <c r="N33" i="20" s="1"/>
  <c r="I33" i="20" s="1"/>
  <c r="H553" i="20"/>
  <c r="J553" i="20" s="1"/>
  <c r="H857" i="20"/>
  <c r="J857" i="20" s="1"/>
  <c r="H740" i="20"/>
  <c r="J740" i="20" s="1"/>
  <c r="H491" i="20"/>
  <c r="J491" i="20"/>
  <c r="H112" i="20"/>
  <c r="J112" i="20" s="1"/>
  <c r="H356" i="20"/>
  <c r="J356" i="20" s="1"/>
  <c r="H93" i="20"/>
  <c r="N93" i="20" s="1"/>
  <c r="I93" i="20" s="1"/>
  <c r="J93" i="20" s="1"/>
  <c r="H463" i="20"/>
  <c r="J463" i="20" s="1"/>
  <c r="H610" i="20"/>
  <c r="N610" i="20" s="1"/>
  <c r="I610" i="20" s="1"/>
  <c r="J610" i="20" s="1"/>
  <c r="H306" i="20"/>
  <c r="H502" i="20"/>
  <c r="H101" i="20"/>
  <c r="H442" i="20"/>
  <c r="H920" i="20"/>
  <c r="J920" i="20" s="1"/>
  <c r="H604" i="20"/>
  <c r="N604" i="20" s="1"/>
  <c r="N1032" i="20" s="1"/>
  <c r="H775" i="20"/>
  <c r="H375" i="20"/>
  <c r="N375" i="20" s="1"/>
  <c r="I375" i="20" s="1"/>
  <c r="J375" i="20" s="1"/>
  <c r="H103" i="20"/>
  <c r="J103" i="20" s="1"/>
  <c r="H104" i="20"/>
  <c r="N104" i="20" s="1"/>
  <c r="I104" i="20" s="1"/>
  <c r="J104" i="20" s="1"/>
  <c r="H327" i="20"/>
  <c r="H579" i="20"/>
  <c r="J579" i="20" s="1"/>
  <c r="H64" i="20"/>
  <c r="J64" i="20" s="1"/>
  <c r="H544" i="20"/>
  <c r="H61" i="20"/>
  <c r="H455" i="20"/>
  <c r="J455" i="20"/>
  <c r="H770" i="20"/>
  <c r="N770" i="20" s="1"/>
  <c r="N1007" i="20" s="1"/>
  <c r="J1007" i="20" s="1"/>
  <c r="H382" i="20"/>
  <c r="N382" i="20" s="1"/>
  <c r="H720" i="20"/>
  <c r="J720" i="20" s="1"/>
  <c r="H125" i="20"/>
  <c r="J125" i="20" s="1"/>
  <c r="H411" i="20"/>
  <c r="J411" i="20" s="1"/>
  <c r="H598" i="20"/>
  <c r="J598" i="20" s="1"/>
  <c r="H586" i="20"/>
  <c r="J586" i="20" s="1"/>
  <c r="H462" i="20"/>
  <c r="H819" i="20"/>
  <c r="J819" i="20" s="1"/>
  <c r="H946" i="20"/>
  <c r="J946" i="20"/>
  <c r="H535" i="20"/>
  <c r="N535" i="20" s="1"/>
  <c r="I535" i="20" s="1"/>
  <c r="J535" i="20" s="1"/>
  <c r="H179" i="20"/>
  <c r="J179" i="20" s="1"/>
  <c r="H467" i="20"/>
  <c r="H368" i="20"/>
  <c r="N368" i="20" s="1"/>
  <c r="H235" i="20"/>
  <c r="N235" i="20" s="1"/>
  <c r="H616" i="20"/>
  <c r="N616" i="20" s="1"/>
  <c r="H142" i="20"/>
  <c r="J142" i="20"/>
  <c r="H530" i="20"/>
  <c r="N530" i="20" s="1"/>
  <c r="I530" i="20" s="1"/>
  <c r="J530" i="20" s="1"/>
  <c r="H825" i="20"/>
  <c r="J825" i="20"/>
  <c r="H170" i="20"/>
  <c r="J170" i="20" s="1"/>
  <c r="H894" i="20"/>
  <c r="J894" i="20" s="1"/>
  <c r="H664" i="20"/>
  <c r="H674" i="20"/>
  <c r="J674" i="20" s="1"/>
  <c r="H596" i="20"/>
  <c r="J596" i="20" s="1"/>
  <c r="H201" i="20"/>
  <c r="N201" i="20" s="1"/>
  <c r="I201" i="20" s="1"/>
  <c r="J201" i="20" s="1"/>
  <c r="H653" i="20"/>
  <c r="N653" i="20" s="1"/>
  <c r="I653" i="20" s="1"/>
  <c r="J653" i="20" s="1"/>
  <c r="H683" i="20"/>
  <c r="J683" i="20" s="1"/>
  <c r="H381" i="20"/>
  <c r="N381" i="20" s="1"/>
  <c r="I381" i="20" s="1"/>
  <c r="J381" i="20" s="1"/>
  <c r="H253" i="20"/>
  <c r="N253" i="20" s="1"/>
  <c r="I253" i="20" s="1"/>
  <c r="H433" i="20"/>
  <c r="N433" i="20" s="1"/>
  <c r="I433" i="20" s="1"/>
  <c r="H337" i="20"/>
  <c r="N337" i="20" s="1"/>
  <c r="I337" i="20" s="1"/>
  <c r="J337" i="20" s="1"/>
  <c r="H307" i="20"/>
  <c r="J307" i="20"/>
  <c r="H737" i="20"/>
  <c r="J737" i="20" s="1"/>
  <c r="H760" i="20"/>
  <c r="J760" i="20" s="1"/>
  <c r="H817" i="20"/>
  <c r="Q817" i="20" s="1"/>
  <c r="Q984" i="20" s="1"/>
  <c r="H595" i="20"/>
  <c r="J595" i="20" s="1"/>
  <c r="H234" i="20"/>
  <c r="J234" i="20" s="1"/>
  <c r="H509" i="20"/>
  <c r="N509" i="20" s="1"/>
  <c r="I509" i="20" s="1"/>
  <c r="H75" i="20"/>
  <c r="N75" i="20" s="1"/>
  <c r="H667" i="20"/>
  <c r="J667" i="20" s="1"/>
  <c r="H885" i="20"/>
  <c r="N885" i="20" s="1"/>
  <c r="H108" i="20"/>
  <c r="H444" i="20"/>
  <c r="N444" i="20" s="1"/>
  <c r="I444" i="20" s="1"/>
  <c r="H922" i="20"/>
  <c r="N922" i="20" s="1"/>
  <c r="I922" i="20" s="1"/>
  <c r="J922" i="20" s="1"/>
  <c r="H426" i="20"/>
  <c r="N426" i="20" s="1"/>
  <c r="I426" i="20" s="1"/>
  <c r="J426" i="20" s="1"/>
  <c r="H786" i="20"/>
  <c r="J786" i="20" s="1"/>
  <c r="H607" i="20"/>
  <c r="J607" i="20" s="1"/>
  <c r="H427" i="20"/>
  <c r="J427" i="20"/>
  <c r="H150" i="20"/>
  <c r="H333" i="20"/>
  <c r="J333" i="20" s="1"/>
  <c r="H10" i="20"/>
  <c r="J10" i="20"/>
  <c r="J238" i="20"/>
  <c r="J751" i="20"/>
  <c r="J438" i="20"/>
  <c r="J543" i="20"/>
  <c r="J447" i="20"/>
  <c r="I164" i="20"/>
  <c r="J164" i="20" s="1"/>
  <c r="J540" i="20"/>
  <c r="N499" i="20"/>
  <c r="I499" i="20" s="1"/>
  <c r="J499" i="20" s="1"/>
  <c r="H282" i="20"/>
  <c r="J282" i="20" s="1"/>
  <c r="H469" i="20"/>
  <c r="N469" i="20" s="1"/>
  <c r="I469" i="20" s="1"/>
  <c r="J469" i="20" s="1"/>
  <c r="J703" i="20"/>
  <c r="H188" i="20"/>
  <c r="J188" i="20" s="1"/>
  <c r="H809" i="20"/>
  <c r="N809" i="20" s="1"/>
  <c r="I809" i="20" s="1"/>
  <c r="J809" i="20" s="1"/>
  <c r="J549" i="20"/>
  <c r="J317" i="20"/>
  <c r="Q929" i="20"/>
  <c r="Q989" i="20" s="1"/>
  <c r="Q993" i="20"/>
  <c r="N929" i="20"/>
  <c r="J72" i="20"/>
  <c r="N492" i="20"/>
  <c r="I492" i="20" s="1"/>
  <c r="J492" i="20" s="1"/>
  <c r="J612" i="20"/>
  <c r="N372" i="20"/>
  <c r="I372" i="20" s="1"/>
  <c r="J372" i="20" s="1"/>
  <c r="N642" i="20"/>
  <c r="I642" i="20" s="1"/>
  <c r="J642" i="20" s="1"/>
  <c r="N280" i="20"/>
  <c r="I280" i="20" s="1"/>
  <c r="N274" i="20"/>
  <c r="I274" i="20" s="1"/>
  <c r="J274" i="20" s="1"/>
  <c r="N462" i="20"/>
  <c r="I462" i="20" s="1"/>
  <c r="N465" i="20"/>
  <c r="I465" i="20" s="1"/>
  <c r="J465" i="20" s="1"/>
  <c r="J8" i="20"/>
  <c r="N458" i="20"/>
  <c r="I458" i="20" s="1"/>
  <c r="J458" i="20" s="1"/>
  <c r="N588" i="20"/>
  <c r="I588" i="20" s="1"/>
  <c r="J588" i="20" s="1"/>
  <c r="N108" i="20"/>
  <c r="I108" i="20" s="1"/>
  <c r="J108" i="20" s="1"/>
  <c r="N409" i="20"/>
  <c r="I409" i="20" s="1"/>
  <c r="J409" i="20" s="1"/>
  <c r="N232" i="20"/>
  <c r="I232" i="20" s="1"/>
  <c r="N428" i="20"/>
  <c r="I428" i="20" s="1"/>
  <c r="N853" i="20"/>
  <c r="I853" i="20" s="1"/>
  <c r="J853" i="20" s="1"/>
  <c r="N752" i="20"/>
  <c r="I752" i="20" s="1"/>
  <c r="J752" i="20" s="1"/>
  <c r="N418" i="20"/>
  <c r="I418" i="20" s="1"/>
  <c r="J418" i="20" s="1"/>
  <c r="N383" i="20"/>
  <c r="I383" i="20" s="1"/>
  <c r="J383" i="20" s="1"/>
  <c r="N846" i="20"/>
  <c r="I846" i="20" s="1"/>
  <c r="J846" i="20" s="1"/>
  <c r="N753" i="20"/>
  <c r="I753" i="20" s="1"/>
  <c r="J753" i="20" s="1"/>
  <c r="N933" i="20"/>
  <c r="I933" i="20" s="1"/>
  <c r="J933" i="20" s="1"/>
  <c r="N520" i="20"/>
  <c r="I520" i="20" s="1"/>
  <c r="J520" i="20" s="1"/>
  <c r="N123" i="20"/>
  <c r="I123" i="20" s="1"/>
  <c r="J123" i="20" s="1"/>
  <c r="N661" i="20"/>
  <c r="N756" i="20"/>
  <c r="I756" i="20" s="1"/>
  <c r="N712" i="20"/>
  <c r="I712" i="20" s="1"/>
  <c r="J712" i="20" s="1"/>
  <c r="N731" i="20"/>
  <c r="I731" i="20" s="1"/>
  <c r="J731" i="20" s="1"/>
  <c r="N725" i="20"/>
  <c r="I725" i="20" s="1"/>
  <c r="J725" i="20" s="1"/>
  <c r="I153" i="20"/>
  <c r="J153" i="20" s="1"/>
  <c r="N327" i="20"/>
  <c r="I327" i="20" s="1"/>
  <c r="J327" i="20" s="1"/>
  <c r="N775" i="20"/>
  <c r="I775" i="20" s="1"/>
  <c r="N50" i="20"/>
  <c r="I50" i="20" s="1"/>
  <c r="J50" i="20" s="1"/>
  <c r="N443" i="20"/>
  <c r="I443" i="20" s="1"/>
  <c r="J443" i="20" s="1"/>
  <c r="N467" i="20"/>
  <c r="I467" i="20" s="1"/>
  <c r="N930" i="20"/>
  <c r="I930" i="20" s="1"/>
  <c r="J930" i="20" s="1"/>
  <c r="Q175" i="20"/>
  <c r="Q979" i="20" s="1"/>
  <c r="I41" i="20"/>
  <c r="J41" i="20" s="1"/>
  <c r="N306" i="20"/>
  <c r="I306" i="20" s="1"/>
  <c r="N983" i="20"/>
  <c r="N174" i="20"/>
  <c r="I174" i="20" s="1"/>
  <c r="J174" i="20" s="1"/>
  <c r="N397" i="20"/>
  <c r="I397" i="20" s="1"/>
  <c r="N442" i="20"/>
  <c r="I442" i="20" s="1"/>
  <c r="J442" i="20" s="1"/>
  <c r="N379" i="20"/>
  <c r="I379" i="20" s="1"/>
  <c r="J379" i="20" s="1"/>
  <c r="N663" i="20"/>
  <c r="I663" i="20" s="1"/>
  <c r="J663" i="20" s="1"/>
  <c r="N61" i="20"/>
  <c r="N990" i="20" s="1"/>
  <c r="N860" i="20"/>
  <c r="I860" i="20" s="1"/>
  <c r="N531" i="20"/>
  <c r="I531" i="20" s="1"/>
  <c r="J531" i="20" s="1"/>
  <c r="N486" i="20"/>
  <c r="I486" i="20" s="1"/>
  <c r="J486" i="20" s="1"/>
  <c r="N1023" i="20"/>
  <c r="N485" i="20"/>
  <c r="I485" i="20" s="1"/>
  <c r="J485" i="20" s="1"/>
  <c r="N171" i="20"/>
  <c r="I171" i="20" s="1"/>
  <c r="J171" i="20" s="1"/>
  <c r="N101" i="20"/>
  <c r="N921" i="20"/>
  <c r="I921" i="20" s="1"/>
  <c r="J921" i="20" s="1"/>
  <c r="N664" i="20"/>
  <c r="I664" i="20" s="1"/>
  <c r="N744" i="20"/>
  <c r="I744" i="20" s="1"/>
  <c r="J744" i="20" s="1"/>
  <c r="N276" i="20"/>
  <c r="I276" i="20" s="1"/>
  <c r="J276" i="20" s="1"/>
  <c r="N395" i="20"/>
  <c r="I395" i="20" s="1"/>
  <c r="J395" i="20" s="1"/>
  <c r="N214" i="20"/>
  <c r="I214" i="20" s="1"/>
  <c r="J214" i="20" s="1"/>
  <c r="N386" i="20"/>
  <c r="I386" i="20" s="1"/>
  <c r="J386" i="20" s="1"/>
  <c r="I787" i="20"/>
  <c r="J787" i="20" s="1"/>
  <c r="I368" i="20"/>
  <c r="J368" i="20" s="1"/>
  <c r="H818" i="9" l="1"/>
  <c r="J818" i="9" s="1"/>
  <c r="H325" i="9"/>
  <c r="N325" i="9" s="1"/>
  <c r="I325" i="9" s="1"/>
  <c r="J325" i="9" s="1"/>
  <c r="H943" i="9"/>
  <c r="J943" i="9" s="1"/>
  <c r="H609" i="9"/>
  <c r="J609" i="9" s="1"/>
  <c r="H914" i="9"/>
  <c r="N914" i="9" s="1"/>
  <c r="I914" i="9" s="1"/>
  <c r="J914" i="9" s="1"/>
  <c r="H941" i="9"/>
  <c r="J941" i="9" s="1"/>
  <c r="H575" i="9"/>
  <c r="J575" i="9" s="1"/>
  <c r="H865" i="9"/>
  <c r="N865" i="9" s="1"/>
  <c r="I865" i="9" s="1"/>
  <c r="H726" i="9"/>
  <c r="J726" i="9" s="1"/>
  <c r="H238" i="9"/>
  <c r="N238" i="9" s="1"/>
  <c r="I238" i="9" s="1"/>
  <c r="J238" i="9" s="1"/>
  <c r="H50" i="9"/>
  <c r="N50" i="9" s="1"/>
  <c r="I50" i="9" s="1"/>
  <c r="J50" i="9" s="1"/>
  <c r="H895" i="9"/>
  <c r="N895" i="9" s="1"/>
  <c r="I895" i="9" s="1"/>
  <c r="H940" i="9"/>
  <c r="N940" i="9" s="1"/>
  <c r="I940" i="9" s="1"/>
  <c r="J940" i="9" s="1"/>
  <c r="H462" i="9"/>
  <c r="N462" i="9" s="1"/>
  <c r="I462" i="9" s="1"/>
  <c r="J462" i="9" s="1"/>
  <c r="H588" i="9"/>
  <c r="N588" i="9" s="1"/>
  <c r="I588" i="9" s="1"/>
  <c r="H321" i="9"/>
  <c r="J321" i="9" s="1"/>
  <c r="H255" i="9"/>
  <c r="J255" i="9" s="1"/>
  <c r="H581" i="9"/>
  <c r="J581" i="9" s="1"/>
  <c r="H813" i="9"/>
  <c r="N813" i="9" s="1"/>
  <c r="I813" i="9" s="1"/>
  <c r="J813" i="9" s="1"/>
  <c r="H127" i="9"/>
  <c r="J127" i="9" s="1"/>
  <c r="H442" i="9"/>
  <c r="N442" i="9" s="1"/>
  <c r="I442" i="9" s="1"/>
  <c r="J442" i="9" s="1"/>
  <c r="H900" i="9"/>
  <c r="J900" i="9" s="1"/>
  <c r="H812" i="9"/>
  <c r="N812" i="9" s="1"/>
  <c r="I812" i="9" s="1"/>
  <c r="J812" i="9" s="1"/>
  <c r="H324" i="9"/>
  <c r="N324" i="9" s="1"/>
  <c r="I324" i="9" s="1"/>
  <c r="J324" i="9" s="1"/>
  <c r="H840" i="9"/>
  <c r="J840" i="9" s="1"/>
  <c r="H411" i="9"/>
  <c r="J411" i="9" s="1"/>
  <c r="H669" i="9"/>
  <c r="J669" i="9" s="1"/>
  <c r="H715" i="9"/>
  <c r="J715" i="9" s="1"/>
  <c r="H184" i="9"/>
  <c r="J184" i="9" s="1"/>
  <c r="H56" i="9"/>
  <c r="J56" i="9" s="1"/>
  <c r="H186" i="9"/>
  <c r="J186" i="9" s="1"/>
  <c r="H559" i="9"/>
  <c r="N559" i="9" s="1"/>
  <c r="I559" i="9" s="1"/>
  <c r="J559" i="9" s="1"/>
  <c r="H931" i="9"/>
  <c r="N931" i="9" s="1"/>
  <c r="I931" i="9" s="1"/>
  <c r="J931" i="9" s="1"/>
  <c r="H215" i="9"/>
  <c r="N215" i="9" s="1"/>
  <c r="I215" i="9" s="1"/>
  <c r="H642" i="9"/>
  <c r="N642" i="9" s="1"/>
  <c r="I642" i="9" s="1"/>
  <c r="J642" i="9" s="1"/>
  <c r="H366" i="9"/>
  <c r="N366" i="9" s="1"/>
  <c r="I366" i="9" s="1"/>
  <c r="H720" i="9"/>
  <c r="J720" i="9" s="1"/>
  <c r="H402" i="9"/>
  <c r="J402" i="9" s="1"/>
  <c r="H107" i="9"/>
  <c r="N107" i="9" s="1"/>
  <c r="I107" i="9" s="1"/>
  <c r="H929" i="9"/>
  <c r="N929" i="9" s="1"/>
  <c r="H437" i="9"/>
  <c r="J437" i="9" s="1"/>
  <c r="H612" i="9"/>
  <c r="H292" i="9"/>
  <c r="J292" i="9" s="1"/>
  <c r="H316" i="9"/>
  <c r="J316" i="9" s="1"/>
  <c r="H487" i="9"/>
  <c r="N487" i="9" s="1"/>
  <c r="I487" i="9" s="1"/>
  <c r="J487" i="9" s="1"/>
  <c r="H522" i="9"/>
  <c r="J522" i="9" s="1"/>
  <c r="H79" i="9"/>
  <c r="J79" i="9" s="1"/>
  <c r="H199" i="9"/>
  <c r="J199" i="9" s="1"/>
  <c r="H852" i="9"/>
  <c r="J852" i="9" s="1"/>
  <c r="H103" i="9"/>
  <c r="J103" i="9" s="1"/>
  <c r="H304" i="9"/>
  <c r="J304" i="9" s="1"/>
  <c r="H320" i="9"/>
  <c r="N320" i="9" s="1"/>
  <c r="I320" i="9" s="1"/>
  <c r="J320" i="9" s="1"/>
  <c r="H376" i="9"/>
  <c r="H606" i="9"/>
  <c r="J606" i="9" s="1"/>
  <c r="H170" i="9"/>
  <c r="J170" i="9" s="1"/>
  <c r="H673" i="9"/>
  <c r="J673" i="9" s="1"/>
  <c r="H624" i="9"/>
  <c r="J624" i="9" s="1"/>
  <c r="H343" i="9"/>
  <c r="J343" i="9" s="1"/>
  <c r="H625" i="9"/>
  <c r="J625" i="9" s="1"/>
  <c r="H165" i="9"/>
  <c r="H327" i="9"/>
  <c r="N327" i="9" s="1"/>
  <c r="I327" i="9" s="1"/>
  <c r="J327" i="9" s="1"/>
  <c r="H281" i="9"/>
  <c r="J281" i="9" s="1"/>
  <c r="H902" i="9"/>
  <c r="J902" i="9" s="1"/>
  <c r="H620" i="9"/>
  <c r="J620" i="9" s="1"/>
  <c r="H539" i="9"/>
  <c r="J539" i="9" s="1"/>
  <c r="H277" i="9"/>
  <c r="J277" i="9" s="1"/>
  <c r="H406" i="9"/>
  <c r="N406" i="9" s="1"/>
  <c r="I406" i="9" s="1"/>
  <c r="J406" i="9" s="1"/>
  <c r="H880" i="9"/>
  <c r="J880" i="9" s="1"/>
  <c r="H180" i="9"/>
  <c r="N180" i="9" s="1"/>
  <c r="I180" i="9" s="1"/>
  <c r="H788" i="9"/>
  <c r="J788" i="9" s="1"/>
  <c r="H622" i="9"/>
  <c r="J622" i="9" s="1"/>
  <c r="H589" i="9"/>
  <c r="J589" i="9" s="1"/>
  <c r="H626" i="9"/>
  <c r="N626" i="9" s="1"/>
  <c r="I626" i="9" s="1"/>
  <c r="J626" i="9" s="1"/>
  <c r="H638" i="9"/>
  <c r="J638" i="9" s="1"/>
  <c r="H408" i="9"/>
  <c r="J408" i="9" s="1"/>
  <c r="H907" i="9"/>
  <c r="J907" i="9" s="1"/>
  <c r="H51" i="9"/>
  <c r="H604" i="9"/>
  <c r="N604" i="9" s="1"/>
  <c r="I604" i="9" s="1"/>
  <c r="J604" i="9" s="1"/>
  <c r="H295" i="9"/>
  <c r="H282" i="9"/>
  <c r="J282" i="9" s="1"/>
  <c r="H391" i="9"/>
  <c r="J391" i="9" s="1"/>
  <c r="H33" i="9"/>
  <c r="N33" i="9" s="1"/>
  <c r="I33" i="9" s="1"/>
  <c r="J33" i="9" s="1"/>
  <c r="H549" i="9"/>
  <c r="H686" i="9"/>
  <c r="N686" i="9" s="1"/>
  <c r="I686" i="9" s="1"/>
  <c r="H185" i="9"/>
  <c r="N185" i="9" s="1"/>
  <c r="I185" i="9" s="1"/>
  <c r="J185" i="9" s="1"/>
  <c r="H524" i="9"/>
  <c r="J524" i="9" s="1"/>
  <c r="H452" i="9"/>
  <c r="N452" i="9" s="1"/>
  <c r="H779" i="9"/>
  <c r="H694" i="9"/>
  <c r="H631" i="9"/>
  <c r="N631" i="9" s="1"/>
  <c r="I631" i="9" s="1"/>
  <c r="J631" i="9" s="1"/>
  <c r="H28" i="9"/>
  <c r="J28" i="9" s="1"/>
  <c r="H364" i="9"/>
  <c r="N364" i="9" s="1"/>
  <c r="I364" i="9" s="1"/>
  <c r="J364" i="9" s="1"/>
  <c r="H527" i="9"/>
  <c r="J527" i="9" s="1"/>
  <c r="H31" i="9"/>
  <c r="J31" i="9" s="1"/>
  <c r="H784" i="9"/>
  <c r="N784" i="9" s="1"/>
  <c r="I784" i="9" s="1"/>
  <c r="J784" i="9" s="1"/>
  <c r="H776" i="9"/>
  <c r="J776" i="9" s="1"/>
  <c r="H146" i="9"/>
  <c r="J146" i="9" s="1"/>
  <c r="H177" i="9"/>
  <c r="N177" i="9" s="1"/>
  <c r="I177" i="9" s="1"/>
  <c r="J177" i="9" s="1"/>
  <c r="H18" i="9"/>
  <c r="J18" i="9" s="1"/>
  <c r="H30" i="9"/>
  <c r="J30" i="9" s="1"/>
  <c r="H594" i="9"/>
  <c r="N594" i="9" s="1"/>
  <c r="I594" i="9" s="1"/>
  <c r="J594" i="9" s="1"/>
  <c r="H676" i="9"/>
  <c r="J676" i="9" s="1"/>
  <c r="H53" i="9"/>
  <c r="J53" i="9" s="1"/>
  <c r="H148" i="9"/>
  <c r="N148" i="9" s="1"/>
  <c r="I148" i="9" s="1"/>
  <c r="J148" i="9" s="1"/>
  <c r="H519" i="9"/>
  <c r="H100" i="9"/>
  <c r="J100" i="9" s="1"/>
  <c r="H756" i="9"/>
  <c r="N756" i="9" s="1"/>
  <c r="I756" i="9" s="1"/>
  <c r="J756" i="9" s="1"/>
  <c r="H608" i="9"/>
  <c r="J608" i="9" s="1"/>
  <c r="H730" i="9"/>
  <c r="N730" i="9" s="1"/>
  <c r="I730" i="9" s="1"/>
  <c r="J730" i="9" s="1"/>
  <c r="H229" i="9"/>
  <c r="N229" i="9" s="1"/>
  <c r="I229" i="9" s="1"/>
  <c r="J229" i="9" s="1"/>
  <c r="H61" i="9"/>
  <c r="N61" i="9" s="1"/>
  <c r="H541" i="9"/>
  <c r="N541" i="9" s="1"/>
  <c r="H713" i="9"/>
  <c r="N713" i="9" s="1"/>
  <c r="I713" i="9" s="1"/>
  <c r="J713" i="9" s="1"/>
  <c r="H595" i="9"/>
  <c r="J595" i="9" s="1"/>
  <c r="H485" i="9"/>
  <c r="N485" i="9" s="1"/>
  <c r="I485" i="9" s="1"/>
  <c r="J485" i="9" s="1"/>
  <c r="H383" i="9"/>
  <c r="H52" i="9"/>
  <c r="J52" i="9" s="1"/>
  <c r="H245" i="9"/>
  <c r="J245" i="9" s="1"/>
  <c r="H286" i="9"/>
  <c r="J286" i="9" s="1"/>
  <c r="H479" i="9"/>
  <c r="J479" i="9" s="1"/>
  <c r="H497" i="9"/>
  <c r="J497" i="9" s="1"/>
  <c r="H331" i="9"/>
  <c r="J331" i="9" s="1"/>
  <c r="H69" i="9"/>
  <c r="N69" i="9" s="1"/>
  <c r="H194" i="9"/>
  <c r="N194" i="9" s="1"/>
  <c r="I194" i="9" s="1"/>
  <c r="J194" i="9" s="1"/>
  <c r="H942" i="9"/>
  <c r="H32" i="9"/>
  <c r="J32" i="9" s="1"/>
  <c r="H707" i="9"/>
  <c r="N707" i="9" s="1"/>
  <c r="I707" i="9" s="1"/>
  <c r="J707" i="9" s="1"/>
  <c r="H262" i="9"/>
  <c r="N262" i="9" s="1"/>
  <c r="I262" i="9" s="1"/>
  <c r="H465" i="9"/>
  <c r="N465" i="9" s="1"/>
  <c r="H275" i="9"/>
  <c r="N275" i="9" s="1"/>
  <c r="I275" i="9" s="1"/>
  <c r="J275" i="9" s="1"/>
  <c r="H869" i="9"/>
  <c r="J869" i="9" s="1"/>
  <c r="H808" i="9"/>
  <c r="J808" i="9" s="1"/>
  <c r="H279" i="9"/>
  <c r="J279" i="9" s="1"/>
  <c r="H740" i="9"/>
  <c r="J740" i="9" s="1"/>
  <c r="H691" i="9"/>
  <c r="J691" i="9" s="1"/>
  <c r="H658" i="9"/>
  <c r="H535" i="9"/>
  <c r="N535" i="9" s="1"/>
  <c r="H643" i="9"/>
  <c r="J643" i="9" s="1"/>
  <c r="H611" i="9"/>
  <c r="J611" i="9" s="1"/>
  <c r="H802" i="9"/>
  <c r="J802" i="9" s="1"/>
  <c r="H745" i="9"/>
  <c r="N745" i="9" s="1"/>
  <c r="I745" i="9" s="1"/>
  <c r="J745" i="9" s="1"/>
  <c r="H9" i="9"/>
  <c r="J9" i="9" s="1"/>
  <c r="H837" i="9"/>
  <c r="J837" i="9" s="1"/>
  <c r="H246" i="9"/>
  <c r="N246" i="9" s="1"/>
  <c r="I246" i="9" s="1"/>
  <c r="J246" i="9" s="1"/>
  <c r="H710" i="9"/>
  <c r="H257" i="9"/>
  <c r="J257" i="9" s="1"/>
  <c r="H140" i="9"/>
  <c r="J140" i="9" s="1"/>
  <c r="H189" i="9"/>
  <c r="J189" i="9" s="1"/>
  <c r="H344" i="9"/>
  <c r="J344" i="9" s="1"/>
  <c r="H646" i="9"/>
  <c r="N646" i="9" s="1"/>
  <c r="I646" i="9" s="1"/>
  <c r="J646" i="9" s="1"/>
  <c r="H521" i="9"/>
  <c r="N521" i="9" s="1"/>
  <c r="I521" i="9" s="1"/>
  <c r="J521" i="9" s="1"/>
  <c r="H718" i="9"/>
  <c r="J718" i="9" s="1"/>
  <c r="H475" i="9"/>
  <c r="N475" i="9" s="1"/>
  <c r="I475" i="9" s="1"/>
  <c r="J475" i="9" s="1"/>
  <c r="H409" i="9"/>
  <c r="N409" i="9" s="1"/>
  <c r="I409" i="9" s="1"/>
  <c r="J409" i="9" s="1"/>
  <c r="H807" i="9"/>
  <c r="N807" i="9" s="1"/>
  <c r="I807" i="9" s="1"/>
  <c r="J807" i="9" s="1"/>
  <c r="H592" i="9"/>
  <c r="N592" i="9" s="1"/>
  <c r="I592" i="9" s="1"/>
  <c r="J592" i="9" s="1"/>
  <c r="H752" i="9"/>
  <c r="N752" i="9" s="1"/>
  <c r="I752" i="9" s="1"/>
  <c r="J752" i="9" s="1"/>
  <c r="H823" i="9"/>
  <c r="N823" i="9" s="1"/>
  <c r="I823" i="9" s="1"/>
  <c r="J823" i="9" s="1"/>
  <c r="H828" i="9"/>
  <c r="J828" i="9" s="1"/>
  <c r="H781" i="9"/>
  <c r="J781" i="9" s="1"/>
  <c r="H98" i="9"/>
  <c r="N98" i="9" s="1"/>
  <c r="I98" i="9" s="1"/>
  <c r="J98" i="9" s="1"/>
  <c r="H815" i="9"/>
  <c r="N815" i="9" s="1"/>
  <c r="I815" i="9" s="1"/>
  <c r="J815" i="9" s="1"/>
  <c r="H235" i="9"/>
  <c r="N235" i="9" s="1"/>
  <c r="I235" i="9" s="1"/>
  <c r="J235" i="9" s="1"/>
  <c r="H714" i="9"/>
  <c r="N714" i="9" s="1"/>
  <c r="H183" i="9"/>
  <c r="N183" i="9" s="1"/>
  <c r="I183" i="9" s="1"/>
  <c r="J183" i="9" s="1"/>
  <c r="H313" i="9"/>
  <c r="N313" i="9" s="1"/>
  <c r="N960" i="9" s="1"/>
  <c r="J960" i="9" s="1"/>
  <c r="H85" i="9"/>
  <c r="J85" i="9" s="1"/>
  <c r="H872" i="9"/>
  <c r="N872" i="9" s="1"/>
  <c r="I872" i="9" s="1"/>
  <c r="J872" i="9" s="1"/>
  <c r="H656" i="9"/>
  <c r="N656" i="9" s="1"/>
  <c r="I656" i="9" s="1"/>
  <c r="H284" i="9"/>
  <c r="J284" i="9" s="1"/>
  <c r="H904" i="9"/>
  <c r="N904" i="9" s="1"/>
  <c r="I904" i="9" s="1"/>
  <c r="J904" i="9" s="1"/>
  <c r="H431" i="9"/>
  <c r="N431" i="9" s="1"/>
  <c r="I431" i="9" s="1"/>
  <c r="H134" i="9"/>
  <c r="J134" i="9" s="1"/>
  <c r="H363" i="9"/>
  <c r="J363" i="9" s="1"/>
  <c r="H634" i="9"/>
  <c r="H333" i="9"/>
  <c r="J333" i="9" s="1"/>
  <c r="H138" i="9"/>
  <c r="H464" i="9"/>
  <c r="J464" i="9" s="1"/>
  <c r="H147" i="9"/>
  <c r="J147" i="9" s="1"/>
  <c r="H629" i="9"/>
  <c r="J629" i="9" s="1"/>
  <c r="H851" i="9"/>
  <c r="N851" i="9" s="1"/>
  <c r="I851" i="9" s="1"/>
  <c r="J851" i="9" s="1"/>
  <c r="H782" i="9"/>
  <c r="N782" i="9" s="1"/>
  <c r="I782" i="9" s="1"/>
  <c r="J782" i="9" s="1"/>
  <c r="H227" i="9"/>
  <c r="N227" i="9" s="1"/>
  <c r="I227" i="9" s="1"/>
  <c r="J227" i="9" s="1"/>
  <c r="H294" i="9"/>
  <c r="J294" i="9" s="1"/>
  <c r="H156" i="9"/>
  <c r="N156" i="9" s="1"/>
  <c r="I156" i="9" s="1"/>
  <c r="J156" i="9" s="1"/>
  <c r="H890" i="9"/>
  <c r="J890" i="9" s="1"/>
  <c r="H203" i="9"/>
  <c r="H112" i="9"/>
  <c r="J112" i="9" s="1"/>
  <c r="H7" i="9"/>
  <c r="J7" i="9" s="1"/>
  <c r="H619" i="9"/>
  <c r="J619" i="9" s="1"/>
  <c r="H793" i="9"/>
  <c r="N793" i="9" s="1"/>
  <c r="H164" i="9"/>
  <c r="N164" i="9" s="1"/>
  <c r="I164" i="9" s="1"/>
  <c r="J164" i="9" s="1"/>
  <c r="H314" i="9"/>
  <c r="N314" i="9" s="1"/>
  <c r="H734" i="9"/>
  <c r="J734" i="9" s="1"/>
  <c r="H377" i="9"/>
  <c r="J377" i="9" s="1"/>
  <c r="H297" i="9"/>
  <c r="J297" i="9" s="1"/>
  <c r="H94" i="9"/>
  <c r="Q94" i="9" s="1"/>
  <c r="Q1038" i="9" s="1"/>
  <c r="H870" i="9"/>
  <c r="J870" i="9" s="1"/>
  <c r="H336" i="9"/>
  <c r="J336" i="9" s="1"/>
  <c r="H911" i="9"/>
  <c r="J911" i="9" s="1"/>
  <c r="H49" i="9"/>
  <c r="N49" i="9" s="1"/>
  <c r="I49" i="9" s="1"/>
  <c r="J49" i="9" s="1"/>
  <c r="H899" i="9"/>
  <c r="J899" i="9" s="1"/>
  <c r="H518" i="9"/>
  <c r="N518" i="9" s="1"/>
  <c r="I518" i="9" s="1"/>
  <c r="J518" i="9" s="1"/>
  <c r="H848" i="9"/>
  <c r="N848" i="9" s="1"/>
  <c r="I848" i="9" s="1"/>
  <c r="J848" i="9" s="1"/>
  <c r="H919" i="9"/>
  <c r="J919" i="9" s="1"/>
  <c r="H905" i="9"/>
  <c r="J905" i="9" s="1"/>
  <c r="H509" i="9"/>
  <c r="N509" i="9" s="1"/>
  <c r="I509" i="9" s="1"/>
  <c r="J509" i="9" s="1"/>
  <c r="H273" i="9"/>
  <c r="J273" i="9" s="1"/>
  <c r="H493" i="9"/>
  <c r="N493" i="9" s="1"/>
  <c r="I493" i="9" s="1"/>
  <c r="J493" i="9" s="1"/>
  <c r="H358" i="9"/>
  <c r="J358" i="9" s="1"/>
  <c r="H24" i="9"/>
  <c r="J24" i="9" s="1"/>
  <c r="H563" i="9"/>
  <c r="J563" i="9" s="1"/>
  <c r="H600" i="9"/>
  <c r="J600" i="9" s="1"/>
  <c r="H628" i="9"/>
  <c r="J628" i="9" s="1"/>
  <c r="H473" i="9"/>
  <c r="J473" i="9" s="1"/>
  <c r="H106" i="9"/>
  <c r="N106" i="9" s="1"/>
  <c r="I106" i="9" s="1"/>
  <c r="H945" i="9"/>
  <c r="N945" i="9" s="1"/>
  <c r="I945" i="9" s="1"/>
  <c r="J945" i="9" s="1"/>
  <c r="H484" i="9"/>
  <c r="N484" i="9" s="1"/>
  <c r="I484" i="9" s="1"/>
  <c r="J484" i="9" s="1"/>
  <c r="H598" i="9"/>
  <c r="J598" i="9" s="1"/>
  <c r="H427" i="9"/>
  <c r="J427" i="9" s="1"/>
  <c r="H41" i="9"/>
  <c r="H778" i="9"/>
  <c r="J778" i="9" s="1"/>
  <c r="H887" i="9"/>
  <c r="J887" i="9" s="1"/>
  <c r="H463" i="9"/>
  <c r="J463" i="9" s="1"/>
  <c r="H166" i="9"/>
  <c r="N166" i="9" s="1"/>
  <c r="H326" i="9"/>
  <c r="J326" i="9" s="1"/>
  <c r="H827" i="9"/>
  <c r="J827" i="9" s="1"/>
  <c r="H46" i="9"/>
  <c r="J46" i="9" s="1"/>
  <c r="H244" i="9"/>
  <c r="N244" i="9" s="1"/>
  <c r="I244" i="9" s="1"/>
  <c r="J244" i="9" s="1"/>
  <c r="H379" i="9"/>
  <c r="N379" i="9" s="1"/>
  <c r="I379" i="9" s="1"/>
  <c r="J379" i="9" s="1"/>
  <c r="H871" i="9"/>
  <c r="N871" i="9" s="1"/>
  <c r="I871" i="9" s="1"/>
  <c r="J871" i="9" s="1"/>
  <c r="H81" i="9"/>
  <c r="N81" i="9" s="1"/>
  <c r="I81" i="9" s="1"/>
  <c r="J81" i="9" s="1"/>
  <c r="H287" i="9"/>
  <c r="J287" i="9" s="1"/>
  <c r="H15" i="9"/>
  <c r="J15" i="9" s="1"/>
  <c r="H877" i="9"/>
  <c r="N877" i="9" s="1"/>
  <c r="I877" i="9" s="1"/>
  <c r="H789" i="9"/>
  <c r="J789" i="9" s="1"/>
  <c r="H101" i="9"/>
  <c r="N101" i="9" s="1"/>
  <c r="H126" i="9"/>
  <c r="N126" i="9" s="1"/>
  <c r="I126" i="9" s="1"/>
  <c r="J126" i="9" s="1"/>
  <c r="H664" i="9"/>
  <c r="N664" i="9" s="1"/>
  <c r="I664" i="9" s="1"/>
  <c r="J664" i="9" s="1"/>
  <c r="H770" i="9"/>
  <c r="N770" i="9" s="1"/>
  <c r="I770" i="9" s="1"/>
  <c r="J770" i="9" s="1"/>
  <c r="H910" i="9"/>
  <c r="N910" i="9" s="1"/>
  <c r="I910" i="9" s="1"/>
  <c r="J910" i="9" s="1"/>
  <c r="H386" i="9"/>
  <c r="N386" i="9" s="1"/>
  <c r="I386" i="9" s="1"/>
  <c r="J386" i="9" s="1"/>
  <c r="H132" i="9"/>
  <c r="H579" i="9"/>
  <c r="J579" i="9" s="1"/>
  <c r="H443" i="9"/>
  <c r="N443" i="9" s="1"/>
  <c r="I443" i="9" s="1"/>
  <c r="J443" i="9" s="1"/>
  <c r="H492" i="9"/>
  <c r="H340" i="9"/>
  <c r="J340" i="9" s="1"/>
  <c r="H717" i="9"/>
  <c r="N717" i="9" s="1"/>
  <c r="I717" i="9" s="1"/>
  <c r="J717" i="9" s="1"/>
  <c r="H839" i="9"/>
  <c r="J839" i="9" s="1"/>
  <c r="H469" i="9"/>
  <c r="N469" i="9" s="1"/>
  <c r="I469" i="9" s="1"/>
  <c r="J469" i="9" s="1"/>
  <c r="H346" i="9"/>
  <c r="N346" i="9" s="1"/>
  <c r="I346" i="9" s="1"/>
  <c r="H175" i="9"/>
  <c r="N175" i="9" s="1"/>
  <c r="H360" i="9"/>
  <c r="N360" i="9" s="1"/>
  <c r="I360" i="9" s="1"/>
  <c r="J360" i="9" s="1"/>
  <c r="H247" i="9"/>
  <c r="J247" i="9" s="1"/>
  <c r="H826" i="9"/>
  <c r="N826" i="9" s="1"/>
  <c r="I826" i="9" s="1"/>
  <c r="J826" i="9" s="1"/>
  <c r="H741" i="9"/>
  <c r="J741" i="9" s="1"/>
  <c r="H645" i="9"/>
  <c r="J645" i="9" s="1"/>
  <c r="H169" i="9"/>
  <c r="N169" i="9" s="1"/>
  <c r="I169" i="9" s="1"/>
  <c r="J169" i="9" s="1"/>
  <c r="H74" i="9"/>
  <c r="J74" i="9" s="1"/>
  <c r="H583" i="9"/>
  <c r="J583" i="9" s="1"/>
  <c r="H496" i="9"/>
  <c r="N496" i="9" s="1"/>
  <c r="I496" i="9" s="1"/>
  <c r="J496" i="9" s="1"/>
  <c r="H755" i="9"/>
  <c r="J755" i="9" s="1"/>
  <c r="H735" i="9"/>
  <c r="J735" i="9" s="1"/>
  <c r="H759" i="9"/>
  <c r="N759" i="9" s="1"/>
  <c r="I759" i="9" s="1"/>
  <c r="H223" i="9"/>
  <c r="N223" i="9" s="1"/>
  <c r="I223" i="9" s="1"/>
  <c r="J223" i="9" s="1"/>
  <c r="H891" i="9"/>
  <c r="N891" i="9" s="1"/>
  <c r="I891" i="9" s="1"/>
  <c r="J891" i="9" s="1"/>
  <c r="H913" i="9"/>
  <c r="J913" i="9" s="1"/>
  <c r="H683" i="9"/>
  <c r="J683" i="9" s="1"/>
  <c r="H242" i="9"/>
  <c r="J242" i="9" s="1"/>
  <c r="H362" i="9"/>
  <c r="J362" i="9" s="1"/>
  <c r="H119" i="9"/>
  <c r="J119" i="9" s="1"/>
  <c r="H375" i="9"/>
  <c r="N375" i="9" s="1"/>
  <c r="I375" i="9" s="1"/>
  <c r="J375" i="9" s="1"/>
  <c r="H508" i="9"/>
  <c r="N508" i="9" s="1"/>
  <c r="I508" i="9" s="1"/>
  <c r="J508" i="9" s="1"/>
  <c r="H693" i="9"/>
  <c r="J693" i="9" s="1"/>
  <c r="H202" i="9"/>
  <c r="N202" i="9" s="1"/>
  <c r="I202" i="9" s="1"/>
  <c r="J202" i="9" s="1"/>
  <c r="H724" i="9"/>
  <c r="N724" i="9" s="1"/>
  <c r="I724" i="9" s="1"/>
  <c r="J724" i="9" s="1"/>
  <c r="H422" i="9"/>
  <c r="J422" i="9" s="1"/>
  <c r="H179" i="9"/>
  <c r="J179" i="9" s="1"/>
  <c r="H599" i="9"/>
  <c r="J599" i="9" s="1"/>
  <c r="H885" i="9"/>
  <c r="N885" i="9" s="1"/>
  <c r="I885" i="9" s="1"/>
  <c r="J885" i="9" s="1"/>
  <c r="H795" i="9"/>
  <c r="J795" i="9" s="1"/>
  <c r="H310" i="9"/>
  <c r="N310" i="9" s="1"/>
  <c r="I310" i="9" s="1"/>
  <c r="J310" i="9" s="1"/>
  <c r="H494" i="9"/>
  <c r="N494" i="9" s="1"/>
  <c r="I494" i="9" s="1"/>
  <c r="J494" i="9" s="1"/>
  <c r="H662" i="9"/>
  <c r="N662" i="9" s="1"/>
  <c r="I662" i="9" s="1"/>
  <c r="H10" i="9"/>
  <c r="J10" i="9" s="1"/>
  <c r="H597" i="9"/>
  <c r="J597" i="9" s="1"/>
  <c r="H458" i="9"/>
  <c r="N458" i="9" s="1"/>
  <c r="I458" i="9" s="1"/>
  <c r="J458" i="9" s="1"/>
  <c r="H19" i="9"/>
  <c r="J19" i="9" s="1"/>
  <c r="H618" i="9"/>
  <c r="J618" i="9" s="1"/>
  <c r="H26" i="9"/>
  <c r="N26" i="9" s="1"/>
  <c r="I26" i="9" s="1"/>
  <c r="J26" i="9" s="1"/>
  <c r="H163" i="9"/>
  <c r="J163" i="9" s="1"/>
  <c r="H545" i="9"/>
  <c r="N545" i="9" s="1"/>
  <c r="I545" i="9" s="1"/>
  <c r="J545" i="9" s="1"/>
  <c r="H65" i="9"/>
  <c r="H240" i="9"/>
  <c r="N240" i="9" s="1"/>
  <c r="I240" i="9" s="1"/>
  <c r="J240" i="9" s="1"/>
  <c r="H87" i="9"/>
  <c r="H773" i="9"/>
  <c r="J773" i="9" s="1"/>
  <c r="H874" i="9"/>
  <c r="J874" i="9" s="1"/>
  <c r="H820" i="9"/>
  <c r="J820" i="9" s="1"/>
  <c r="H936" i="9"/>
  <c r="J936" i="9" s="1"/>
  <c r="H542" i="9"/>
  <c r="J542" i="9" s="1"/>
  <c r="H161" i="9"/>
  <c r="J161" i="9" s="1"/>
  <c r="H596" i="9"/>
  <c r="J596" i="9" s="1"/>
  <c r="H657" i="9"/>
  <c r="J657" i="9" s="1"/>
  <c r="H491" i="9"/>
  <c r="J491" i="9" s="1"/>
  <c r="H481" i="9"/>
  <c r="N481" i="9" s="1"/>
  <c r="I481" i="9" s="1"/>
  <c r="J481" i="9" s="1"/>
  <c r="H672" i="9"/>
  <c r="N672" i="9" s="1"/>
  <c r="I672" i="9" s="1"/>
  <c r="J672" i="9" s="1"/>
  <c r="H661" i="9"/>
  <c r="N661" i="9" s="1"/>
  <c r="I661" i="9" s="1"/>
  <c r="H160" i="9"/>
  <c r="J160" i="9" s="1"/>
  <c r="H390" i="9"/>
  <c r="J390" i="9" s="1"/>
  <c r="H607" i="9"/>
  <c r="J607" i="9" s="1"/>
  <c r="H554" i="9"/>
  <c r="N554" i="9" s="1"/>
  <c r="I554" i="9" s="1"/>
  <c r="J554" i="9" s="1"/>
  <c r="H111" i="9"/>
  <c r="N111" i="9" s="1"/>
  <c r="I111" i="9" s="1"/>
  <c r="J111" i="9" s="1"/>
  <c r="H768" i="9"/>
  <c r="N768" i="9" s="1"/>
  <c r="I768" i="9" s="1"/>
  <c r="J768" i="9" s="1"/>
  <c r="H448" i="9"/>
  <c r="J448" i="9" s="1"/>
  <c r="H334" i="9"/>
  <c r="J334" i="9" s="1"/>
  <c r="H853" i="9"/>
  <c r="N853" i="9" s="1"/>
  <c r="I853" i="9" s="1"/>
  <c r="J853" i="9" s="1"/>
  <c r="H254" i="9"/>
  <c r="J254" i="9" s="1"/>
  <c r="H922" i="9"/>
  <c r="N922" i="9" s="1"/>
  <c r="I922" i="9" s="1"/>
  <c r="H66" i="9"/>
  <c r="H433" i="9"/>
  <c r="N433" i="9" s="1"/>
  <c r="I433" i="9" s="1"/>
  <c r="J433" i="9" s="1"/>
  <c r="H405" i="9"/>
  <c r="J405" i="9" s="1"/>
  <c r="H737" i="9"/>
  <c r="J737" i="9" s="1"/>
  <c r="H152" i="9"/>
  <c r="J152" i="9" s="1"/>
  <c r="H679" i="9"/>
  <c r="N679" i="9" s="1"/>
  <c r="I679" i="9" s="1"/>
  <c r="J679" i="9" s="1"/>
  <c r="H368" i="9"/>
  <c r="N368" i="9" s="1"/>
  <c r="I368" i="9" s="1"/>
  <c r="J368" i="9" s="1"/>
  <c r="H586" i="9"/>
  <c r="J586" i="9" s="1"/>
  <c r="H616" i="9"/>
  <c r="N616" i="9" s="1"/>
  <c r="I616" i="9" s="1"/>
  <c r="J616" i="9" s="1"/>
  <c r="H444" i="9"/>
  <c r="N444" i="9" s="1"/>
  <c r="I444" i="9" s="1"/>
  <c r="J444" i="9" s="1"/>
  <c r="H285" i="9"/>
  <c r="J285" i="9" s="1"/>
  <c r="H520" i="9"/>
  <c r="N520" i="9" s="1"/>
  <c r="I520" i="9" s="1"/>
  <c r="H43" i="9"/>
  <c r="N43" i="9" s="1"/>
  <c r="I43" i="9" s="1"/>
  <c r="J43" i="9" s="1"/>
  <c r="H906" i="9"/>
  <c r="N906" i="9" s="1"/>
  <c r="H516" i="9"/>
  <c r="N516" i="9" s="1"/>
  <c r="I516" i="9" s="1"/>
  <c r="J516" i="9" s="1"/>
  <c r="H171" i="9"/>
  <c r="N171" i="9" s="1"/>
  <c r="I171" i="9" s="1"/>
  <c r="J171" i="9" s="1"/>
  <c r="H27" i="9"/>
  <c r="J27" i="9" s="1"/>
  <c r="H397" i="9"/>
  <c r="N397" i="9" s="1"/>
  <c r="I397" i="9" s="1"/>
  <c r="J397" i="9" s="1"/>
  <c r="H482" i="9"/>
  <c r="N482" i="9" s="1"/>
  <c r="I482" i="9" s="1"/>
  <c r="J482" i="9" s="1"/>
  <c r="H630" i="9"/>
  <c r="N630" i="9" s="1"/>
  <c r="I630" i="9" s="1"/>
  <c r="J630" i="9" s="1"/>
  <c r="H671" i="9"/>
  <c r="N671" i="9" s="1"/>
  <c r="I671" i="9" s="1"/>
  <c r="J671" i="9" s="1"/>
  <c r="H540" i="9"/>
  <c r="H675" i="9"/>
  <c r="J675" i="9" s="1"/>
  <c r="H655" i="9"/>
  <c r="N655" i="9" s="1"/>
  <c r="I655" i="9" s="1"/>
  <c r="J655" i="9" s="1"/>
  <c r="H248" i="9"/>
  <c r="J248" i="9" s="1"/>
  <c r="H498" i="9"/>
  <c r="N498" i="9" s="1"/>
  <c r="I498" i="9" s="1"/>
  <c r="J498" i="9" s="1"/>
  <c r="H418" i="9"/>
  <c r="N418" i="9" s="1"/>
  <c r="I418" i="9" s="1"/>
  <c r="J418" i="9" s="1"/>
  <c r="H153" i="9"/>
  <c r="N153" i="9" s="1"/>
  <c r="I153" i="9" s="1"/>
  <c r="J153" i="9" s="1"/>
  <c r="H798" i="9"/>
  <c r="J798" i="9" s="1"/>
  <c r="H267" i="9"/>
  <c r="J267" i="9" s="1"/>
  <c r="H217" i="9"/>
  <c r="J217" i="9" s="1"/>
  <c r="H17" i="9"/>
  <c r="H133" i="9"/>
  <c r="J133" i="9" s="1"/>
  <c r="H503" i="9"/>
  <c r="N503" i="9" s="1"/>
  <c r="I503" i="9" s="1"/>
  <c r="J503" i="9" s="1"/>
  <c r="H569" i="9"/>
  <c r="N569" i="9" s="1"/>
  <c r="I569" i="9" s="1"/>
  <c r="J569" i="9" s="1"/>
  <c r="H868" i="9"/>
  <c r="J868" i="9" s="1"/>
  <c r="H926" i="9"/>
  <c r="J926" i="9" s="1"/>
  <c r="H799" i="9"/>
  <c r="J799" i="9" s="1"/>
  <c r="H553" i="9"/>
  <c r="J553" i="9" s="1"/>
  <c r="H507" i="9"/>
  <c r="N507" i="9" s="1"/>
  <c r="I507" i="9" s="1"/>
  <c r="J507" i="9" s="1"/>
  <c r="H723" i="9"/>
  <c r="J723" i="9" s="1"/>
  <c r="H705" i="9"/>
  <c r="N705" i="9" s="1"/>
  <c r="H903" i="9"/>
  <c r="N903" i="9" s="1"/>
  <c r="I903" i="9" s="1"/>
  <c r="J903" i="9" s="1"/>
  <c r="H178" i="9"/>
  <c r="N178" i="9" s="1"/>
  <c r="I178" i="9" s="1"/>
  <c r="J178" i="9" s="1"/>
  <c r="H738" i="9"/>
  <c r="N738" i="9" s="1"/>
  <c r="I738" i="9" s="1"/>
  <c r="J738" i="9" s="1"/>
  <c r="H23" i="9"/>
  <c r="N23" i="9" s="1"/>
  <c r="I23" i="9" s="1"/>
  <c r="J23" i="9" s="1"/>
  <c r="H99" i="9"/>
  <c r="J99" i="9" s="1"/>
  <c r="H898" i="9"/>
  <c r="N898" i="9" s="1"/>
  <c r="I898" i="9" s="1"/>
  <c r="H832" i="9"/>
  <c r="J832" i="9" s="1"/>
  <c r="H744" i="9"/>
  <c r="N744" i="9" s="1"/>
  <c r="H708" i="9"/>
  <c r="J708" i="9" s="1"/>
  <c r="H258" i="9"/>
  <c r="J258" i="9" s="1"/>
  <c r="H701" i="9"/>
  <c r="J701" i="9" s="1"/>
  <c r="H220" i="9"/>
  <c r="J220" i="9" s="1"/>
  <c r="H590" i="9"/>
  <c r="N590" i="9" s="1"/>
  <c r="I590" i="9" s="1"/>
  <c r="J590" i="9" s="1"/>
  <c r="H318" i="9"/>
  <c r="N318" i="9" s="1"/>
  <c r="H801" i="9"/>
  <c r="J801" i="9" s="1"/>
  <c r="H530" i="9"/>
  <c r="H96" i="9"/>
  <c r="J96" i="9" s="1"/>
  <c r="H60" i="9"/>
  <c r="J60" i="9" s="1"/>
  <c r="H582" i="9"/>
  <c r="J582" i="9" s="1"/>
  <c r="H237" i="9"/>
  <c r="J237" i="9" s="1"/>
  <c r="H580" i="9"/>
  <c r="N580" i="9" s="1"/>
  <c r="H650" i="9"/>
  <c r="J650" i="9" s="1"/>
  <c r="H317" i="9"/>
  <c r="N317" i="9" s="1"/>
  <c r="H190" i="9"/>
  <c r="J190" i="9" s="1"/>
  <c r="H400" i="9"/>
  <c r="J400" i="9" s="1"/>
  <c r="H884" i="9"/>
  <c r="N884" i="9" s="1"/>
  <c r="I884" i="9" s="1"/>
  <c r="J884" i="9" s="1"/>
  <c r="H349" i="9"/>
  <c r="N349" i="9" s="1"/>
  <c r="I349" i="9" s="1"/>
  <c r="J349" i="9" s="1"/>
  <c r="H435" i="9"/>
  <c r="J435" i="9" s="1"/>
  <c r="H844" i="9"/>
  <c r="N844" i="9" s="1"/>
  <c r="I844" i="9" s="1"/>
  <c r="J844" i="9" s="1"/>
  <c r="H209" i="9"/>
  <c r="J209" i="9" s="1"/>
  <c r="H652" i="9"/>
  <c r="J652" i="9" s="1"/>
  <c r="H849" i="9"/>
  <c r="H219" i="9"/>
  <c r="N219" i="9" s="1"/>
  <c r="I219" i="9" s="1"/>
  <c r="J219" i="9" s="1"/>
  <c r="H208" i="9"/>
  <c r="J208" i="9" s="1"/>
  <c r="H733" i="9"/>
  <c r="N733" i="9" s="1"/>
  <c r="I733" i="9" s="1"/>
  <c r="J733" i="9" s="1"/>
  <c r="H369" i="9"/>
  <c r="N369" i="9" s="1"/>
  <c r="I369" i="9" s="1"/>
  <c r="H550" i="9"/>
  <c r="N550" i="9" s="1"/>
  <c r="H354" i="9"/>
  <c r="J354" i="9" s="1"/>
  <c r="H16" i="9"/>
  <c r="J16" i="9" s="1"/>
  <c r="H603" i="9"/>
  <c r="J603" i="9" s="1"/>
  <c r="H97" i="9"/>
  <c r="N97" i="9" s="1"/>
  <c r="I97" i="9" s="1"/>
  <c r="J97" i="9" s="1"/>
  <c r="H399" i="9"/>
  <c r="N399" i="9" s="1"/>
  <c r="I399" i="9" s="1"/>
  <c r="H388" i="9"/>
  <c r="J388" i="9" s="1"/>
  <c r="H704" i="9"/>
  <c r="Q704" i="9" s="1"/>
  <c r="Q996" i="9" s="1"/>
  <c r="H568" i="9"/>
  <c r="N568" i="9" s="1"/>
  <c r="I568" i="9" s="1"/>
  <c r="H811" i="9"/>
  <c r="H72" i="9"/>
  <c r="N72" i="9" s="1"/>
  <c r="I72" i="9" s="1"/>
  <c r="J72" i="9" s="1"/>
  <c r="H517" i="9"/>
  <c r="J517" i="9" s="1"/>
  <c r="H478" i="9"/>
  <c r="J478" i="9" s="1"/>
  <c r="H585" i="9"/>
  <c r="N585" i="9" s="1"/>
  <c r="I585" i="9" s="1"/>
  <c r="J585" i="9" s="1"/>
  <c r="H557" i="9"/>
  <c r="J557" i="9" s="1"/>
  <c r="H117" i="9"/>
  <c r="N117" i="9" s="1"/>
  <c r="H124" i="9"/>
  <c r="N124" i="9" s="1"/>
  <c r="I124" i="9" s="1"/>
  <c r="J124" i="9" s="1"/>
  <c r="H162" i="9"/>
  <c r="H249" i="9"/>
  <c r="N249" i="9" s="1"/>
  <c r="I249" i="9" s="1"/>
  <c r="J249" i="9" s="1"/>
  <c r="H483" i="9"/>
  <c r="N483" i="9" s="1"/>
  <c r="I483" i="9" s="1"/>
  <c r="H490" i="9"/>
  <c r="N490" i="9" s="1"/>
  <c r="I490" i="9" s="1"/>
  <c r="J490" i="9" s="1"/>
  <c r="H446" i="9"/>
  <c r="N446" i="9" s="1"/>
  <c r="I446" i="9" s="1"/>
  <c r="J446" i="9" s="1"/>
  <c r="H601" i="9"/>
  <c r="J601" i="9" s="1"/>
  <c r="H785" i="9"/>
  <c r="J785" i="9" s="1"/>
  <c r="H860" i="9"/>
  <c r="N860" i="9" s="1"/>
  <c r="I860" i="9" s="1"/>
  <c r="J860" i="9" s="1"/>
  <c r="H83" i="9"/>
  <c r="N83" i="9" s="1"/>
  <c r="I83" i="9" s="1"/>
  <c r="J83" i="9" s="1"/>
  <c r="H677" i="9"/>
  <c r="N677" i="9" s="1"/>
  <c r="I677" i="9" s="1"/>
  <c r="H218" i="9"/>
  <c r="J218" i="9" s="1"/>
  <c r="H264" i="9"/>
  <c r="J264" i="9" s="1"/>
  <c r="H514" i="9"/>
  <c r="H584" i="9"/>
  <c r="J584" i="9" s="1"/>
  <c r="H198" i="9"/>
  <c r="J198" i="9" s="1"/>
  <c r="H80" i="9"/>
  <c r="J80" i="9" s="1"/>
  <c r="H835" i="9"/>
  <c r="N835" i="9" s="1"/>
  <c r="I835" i="9" s="1"/>
  <c r="J835" i="9" s="1"/>
  <c r="H434" i="9"/>
  <c r="J434" i="9" s="1"/>
  <c r="H84" i="9"/>
  <c r="N84" i="9" s="1"/>
  <c r="I84" i="9" s="1"/>
  <c r="J84" i="9" s="1"/>
  <c r="H791" i="9"/>
  <c r="J791" i="9" s="1"/>
  <c r="H359" i="9"/>
  <c r="J359" i="9" s="1"/>
  <c r="H792" i="9"/>
  <c r="N792" i="9" s="1"/>
  <c r="I792" i="9" s="1"/>
  <c r="J792" i="9" s="1"/>
  <c r="H692" i="9"/>
  <c r="J692" i="9" s="1"/>
  <c r="H821" i="9"/>
  <c r="N821" i="9" s="1"/>
  <c r="I821" i="9" s="1"/>
  <c r="J821" i="9" s="1"/>
  <c r="H196" i="9"/>
  <c r="N196" i="9" s="1"/>
  <c r="I196" i="9" s="1"/>
  <c r="J196" i="9" s="1"/>
  <c r="H864" i="9"/>
  <c r="N864" i="9" s="1"/>
  <c r="I864" i="9" s="1"/>
  <c r="J864" i="9" s="1"/>
  <c r="H92" i="9"/>
  <c r="N92" i="9" s="1"/>
  <c r="I92" i="9" s="1"/>
  <c r="J92" i="9" s="1"/>
  <c r="H90" i="9"/>
  <c r="J90" i="9" s="1"/>
  <c r="H128" i="9"/>
  <c r="J128" i="9" s="1"/>
  <c r="H896" i="9"/>
  <c r="J896" i="9" s="1"/>
  <c r="H226" i="9"/>
  <c r="J226" i="9" s="1"/>
  <c r="H236" i="9"/>
  <c r="N236" i="9" s="1"/>
  <c r="I236" i="9" s="1"/>
  <c r="H330" i="9"/>
  <c r="N330" i="9" s="1"/>
  <c r="I330" i="9" s="1"/>
  <c r="J330" i="9" s="1"/>
  <c r="H573" i="9"/>
  <c r="J573" i="9" s="1"/>
  <c r="H591" i="9"/>
  <c r="J591" i="9" s="1"/>
  <c r="H908" i="9"/>
  <c r="J908" i="9" s="1"/>
  <c r="H769" i="9"/>
  <c r="N769" i="9" s="1"/>
  <c r="I769" i="9" s="1"/>
  <c r="H883" i="9"/>
  <c r="J883" i="9" s="1"/>
  <c r="H515" i="9"/>
  <c r="N515" i="9" s="1"/>
  <c r="I515" i="9" s="1"/>
  <c r="J515" i="9" s="1"/>
  <c r="H256" i="9"/>
  <c r="J256" i="9" s="1"/>
  <c r="H804" i="9"/>
  <c r="J804" i="9" s="1"/>
  <c r="H627" i="9"/>
  <c r="N627" i="9" s="1"/>
  <c r="I627" i="9" s="1"/>
  <c r="H414" i="9"/>
  <c r="J414" i="9" s="1"/>
  <c r="H663" i="9"/>
  <c r="N663" i="9" s="1"/>
  <c r="I663" i="9" s="1"/>
  <c r="J663" i="9" s="1"/>
  <c r="H511" i="9"/>
  <c r="J511" i="9" s="1"/>
  <c r="H949" i="9"/>
  <c r="N949" i="9" s="1"/>
  <c r="I949" i="9" s="1"/>
  <c r="J949" i="9" s="1"/>
  <c r="H525" i="9"/>
  <c r="J525" i="9" s="1"/>
  <c r="H260" i="9"/>
  <c r="J260" i="9" s="1"/>
  <c r="H843" i="9"/>
  <c r="H188" i="9"/>
  <c r="J188" i="9" s="1"/>
  <c r="H602" i="9"/>
  <c r="N602" i="9" s="1"/>
  <c r="I602" i="9" s="1"/>
  <c r="H207" i="9"/>
  <c r="J207" i="9" s="1"/>
  <c r="H125" i="9"/>
  <c r="J125" i="9" s="1"/>
  <c r="H924" i="9"/>
  <c r="J924" i="9" s="1"/>
  <c r="H63" i="9"/>
  <c r="N63" i="9" s="1"/>
  <c r="I63" i="9" s="1"/>
  <c r="J63" i="9" s="1"/>
  <c r="H122" i="9"/>
  <c r="N122" i="9" s="1"/>
  <c r="I122" i="9" s="1"/>
  <c r="J122" i="9" s="1"/>
  <c r="H8" i="9"/>
  <c r="J8" i="9" s="1"/>
  <c r="H73" i="9"/>
  <c r="N73" i="9" s="1"/>
  <c r="I73" i="9" s="1"/>
  <c r="J73" i="9" s="1"/>
  <c r="H129" i="9"/>
  <c r="N129" i="9" s="1"/>
  <c r="I129" i="9" s="1"/>
  <c r="J129" i="9" s="1"/>
  <c r="H725" i="9"/>
  <c r="N725" i="9" s="1"/>
  <c r="I725" i="9" s="1"/>
  <c r="H200" i="9"/>
  <c r="J200" i="9" s="1"/>
  <c r="H809" i="9"/>
  <c r="N809" i="9" s="1"/>
  <c r="I809" i="9" s="1"/>
  <c r="J809" i="9" s="1"/>
  <c r="H529" i="9"/>
  <c r="J529" i="9" s="1"/>
  <c r="H40" i="9"/>
  <c r="N40" i="9" s="1"/>
  <c r="H857" i="9"/>
  <c r="J857" i="9" s="1"/>
  <c r="H858" i="9"/>
  <c r="J858" i="9" s="1"/>
  <c r="H95" i="9"/>
  <c r="J95" i="9" s="1"/>
  <c r="H259" i="9"/>
  <c r="H716" i="9"/>
  <c r="J716" i="9" s="1"/>
  <c r="H680" i="9"/>
  <c r="N680" i="9" s="1"/>
  <c r="I680" i="9" s="1"/>
  <c r="J680" i="9" s="1"/>
  <c r="H370" i="9"/>
  <c r="N370" i="9" s="1"/>
  <c r="I370" i="9" s="1"/>
  <c r="J370" i="9" s="1"/>
  <c r="H77" i="9"/>
  <c r="J77" i="9" s="1"/>
  <c r="H538" i="9"/>
  <c r="N538" i="9" s="1"/>
  <c r="I538" i="9" s="1"/>
  <c r="J538" i="9" s="1"/>
  <c r="H777" i="9"/>
  <c r="J777" i="9" s="1"/>
  <c r="H216" i="9"/>
  <c r="J216" i="9" s="1"/>
  <c r="H794" i="9"/>
  <c r="J794" i="9" s="1"/>
  <c r="H272" i="9"/>
  <c r="J272" i="9" s="1"/>
  <c r="H786" i="9"/>
  <c r="J786" i="9" s="1"/>
  <c r="H303" i="9"/>
  <c r="J303" i="9" s="1"/>
  <c r="H937" i="9"/>
  <c r="J937" i="9" s="1"/>
  <c r="H576" i="9"/>
  <c r="N576" i="9" s="1"/>
  <c r="I576" i="9" s="1"/>
  <c r="J576" i="9" s="1"/>
  <c r="H345" i="9"/>
  <c r="N345" i="9" s="1"/>
  <c r="I345" i="9" s="1"/>
  <c r="J345" i="9" s="1"/>
  <c r="H201" i="9"/>
  <c r="N201" i="9" s="1"/>
  <c r="I201" i="9" s="1"/>
  <c r="J201" i="9" s="1"/>
  <c r="H415" i="9"/>
  <c r="J415" i="9" s="1"/>
  <c r="H421" i="9"/>
  <c r="J421" i="9" s="1"/>
  <c r="H430" i="9"/>
  <c r="N430" i="9" s="1"/>
  <c r="I430" i="9" s="1"/>
  <c r="J430" i="9" s="1"/>
  <c r="H682" i="9"/>
  <c r="N682" i="9" s="1"/>
  <c r="I682" i="9" s="1"/>
  <c r="J682" i="9" s="1"/>
  <c r="H239" i="9"/>
  <c r="N239" i="9" s="1"/>
  <c r="I239" i="9" s="1"/>
  <c r="H486" i="9"/>
  <c r="N486" i="9" s="1"/>
  <c r="I486" i="9" s="1"/>
  <c r="J486" i="9" s="1"/>
  <c r="H825" i="9"/>
  <c r="J825" i="9" s="1"/>
  <c r="H168" i="9"/>
  <c r="J168" i="9" s="1"/>
  <c r="H211" i="9"/>
  <c r="N211" i="9" s="1"/>
  <c r="I211" i="9" s="1"/>
  <c r="H861" i="9"/>
  <c r="N861" i="9" s="1"/>
  <c r="I861" i="9" s="1"/>
  <c r="J861" i="9" s="1"/>
  <c r="H13" i="9"/>
  <c r="J13" i="9" s="1"/>
  <c r="H339" i="9"/>
  <c r="J339" i="9" s="1"/>
  <c r="H666" i="9"/>
  <c r="J666" i="9" s="1"/>
  <c r="H47" i="9"/>
  <c r="N47" i="9" s="1"/>
  <c r="I47" i="9" s="1"/>
  <c r="J47" i="9" s="1"/>
  <c r="H266" i="9"/>
  <c r="J266" i="9" s="1"/>
  <c r="H270" i="9"/>
  <c r="J270" i="9" s="1"/>
  <c r="H841" i="9"/>
  <c r="N841" i="9" s="1"/>
  <c r="I841" i="9" s="1"/>
  <c r="J841" i="9" s="1"/>
  <c r="H499" i="9"/>
  <c r="N499" i="9" s="1"/>
  <c r="I499" i="9" s="1"/>
  <c r="J499" i="9" s="1"/>
  <c r="H830" i="9"/>
  <c r="J830" i="9" s="1"/>
  <c r="H142" i="9"/>
  <c r="J142" i="9" s="1"/>
  <c r="H534" i="9"/>
  <c r="J534" i="9" s="1"/>
  <c r="H214" i="9"/>
  <c r="N214" i="9" s="1"/>
  <c r="I214" i="9" s="1"/>
  <c r="J214" i="9" s="1"/>
  <c r="H410" i="9"/>
  <c r="J410" i="9" s="1"/>
  <c r="H635" i="9"/>
  <c r="N635" i="9" s="1"/>
  <c r="I635" i="9" s="1"/>
  <c r="J635" i="9" s="1"/>
  <c r="H567" i="9"/>
  <c r="J567" i="9" s="1"/>
  <c r="H897" i="9"/>
  <c r="N897" i="9" s="1"/>
  <c r="I897" i="9" s="1"/>
  <c r="H578" i="9"/>
  <c r="N578" i="9" s="1"/>
  <c r="I578" i="9" s="1"/>
  <c r="J578" i="9" s="1"/>
  <c r="H205" i="9"/>
  <c r="N205" i="9" s="1"/>
  <c r="I205" i="9" s="1"/>
  <c r="J205" i="9" s="1"/>
  <c r="H230" i="9"/>
  <c r="J230" i="9" s="1"/>
  <c r="H889" i="9"/>
  <c r="J889" i="9" s="1"/>
  <c r="H407" i="9"/>
  <c r="J407" i="9" s="1"/>
  <c r="H389" i="9"/>
  <c r="N389" i="9" s="1"/>
  <c r="I389" i="9" s="1"/>
  <c r="J389" i="9" s="1"/>
  <c r="H404" i="9"/>
  <c r="J404" i="9" s="1"/>
  <c r="H513" i="9"/>
  <c r="H928" i="9"/>
  <c r="J928" i="9" s="1"/>
  <c r="H154" i="9"/>
  <c r="H909" i="9"/>
  <c r="N909" i="9" s="1"/>
  <c r="I909" i="9" s="1"/>
  <c r="H774" i="9"/>
  <c r="N774" i="9" s="1"/>
  <c r="I774" i="9" s="1"/>
  <c r="J774" i="9" s="1"/>
  <c r="H447" i="9"/>
  <c r="N447" i="9" s="1"/>
  <c r="I447" i="9" s="1"/>
  <c r="J447" i="9" s="1"/>
  <c r="H113" i="9"/>
  <c r="N113" i="9" s="1"/>
  <c r="I113" i="9" s="1"/>
  <c r="J113" i="9" s="1"/>
  <c r="H921" i="9"/>
  <c r="N921" i="9" s="1"/>
  <c r="I921" i="9" s="1"/>
  <c r="J921" i="9" s="1"/>
  <c r="H374" i="9"/>
  <c r="N374" i="9" s="1"/>
  <c r="I374" i="9" s="1"/>
  <c r="J374" i="9" s="1"/>
  <c r="H758" i="9"/>
  <c r="N758" i="9" s="1"/>
  <c r="I758" i="9" s="1"/>
  <c r="J758" i="9" s="1"/>
  <c r="H472" i="9"/>
  <c r="J472" i="9" s="1"/>
  <c r="H565" i="9"/>
  <c r="N565" i="9" s="1"/>
  <c r="N980" i="9" s="1"/>
  <c r="J980" i="9" s="1"/>
  <c r="H283" i="9"/>
  <c r="J283" i="9" s="1"/>
  <c r="H819" i="9"/>
  <c r="J819" i="9" s="1"/>
  <c r="H243" i="9"/>
  <c r="N243" i="9" s="1"/>
  <c r="H760" i="9"/>
  <c r="J760" i="9" s="1"/>
  <c r="H767" i="9"/>
  <c r="H355" i="9"/>
  <c r="N355" i="9" s="1"/>
  <c r="I355" i="9" s="1"/>
  <c r="J355" i="9" s="1"/>
  <c r="H850" i="9"/>
  <c r="J850" i="9" s="1"/>
  <c r="H253" i="9"/>
  <c r="N253" i="9" s="1"/>
  <c r="H231" i="9"/>
  <c r="J231" i="9" s="1"/>
  <c r="H212" i="9"/>
  <c r="J212" i="9" s="1"/>
  <c r="H280" i="9"/>
  <c r="N280" i="9" s="1"/>
  <c r="I280" i="9" s="1"/>
  <c r="J280" i="9" s="1"/>
  <c r="H829" i="9"/>
  <c r="N829" i="9" s="1"/>
  <c r="I829" i="9" s="1"/>
  <c r="J829" i="9" s="1"/>
  <c r="H204" i="9"/>
  <c r="H108" i="9"/>
  <c r="N108" i="9" s="1"/>
  <c r="I108" i="9" s="1"/>
  <c r="J108" i="9" s="1"/>
  <c r="H78" i="9"/>
  <c r="J78" i="9" s="1"/>
  <c r="H34" i="9"/>
  <c r="N34" i="9" s="1"/>
  <c r="I34" i="9" s="1"/>
  <c r="J34" i="9" s="1"/>
  <c r="H271" i="9"/>
  <c r="J271" i="9" s="1"/>
  <c r="H356" i="9"/>
  <c r="J356" i="9" s="1"/>
  <c r="H836" i="9"/>
  <c r="N836" i="9" s="1"/>
  <c r="I836" i="9" s="1"/>
  <c r="J836" i="9" s="1"/>
  <c r="H560" i="9"/>
  <c r="N560" i="9" s="1"/>
  <c r="I560" i="9" s="1"/>
  <c r="H822" i="9"/>
  <c r="N822" i="9" s="1"/>
  <c r="I822" i="9" s="1"/>
  <c r="J822" i="9" s="1"/>
  <c r="H824" i="9"/>
  <c r="J824" i="9" s="1"/>
  <c r="H572" i="9"/>
  <c r="N572" i="9" s="1"/>
  <c r="I572" i="9" s="1"/>
  <c r="J572" i="9" s="1"/>
  <c r="H396" i="9"/>
  <c r="J396" i="9" s="1"/>
  <c r="H290" i="9"/>
  <c r="J290" i="9" s="1"/>
  <c r="H48" i="9"/>
  <c r="J48" i="9" s="1"/>
  <c r="H833" i="9"/>
  <c r="H743" i="9"/>
  <c r="J743" i="9" s="1"/>
  <c r="H636" i="9"/>
  <c r="J636" i="9" s="1"/>
  <c r="H36" i="9"/>
  <c r="J36" i="9" s="1"/>
  <c r="H187" i="9"/>
  <c r="N187" i="9" s="1"/>
  <c r="H674" i="9"/>
  <c r="J674" i="9" s="1"/>
  <c r="H856" i="9"/>
  <c r="J856" i="9" s="1"/>
  <c r="H552" i="9"/>
  <c r="N552" i="9" s="1"/>
  <c r="H873" i="9"/>
  <c r="J873" i="9" s="1"/>
  <c r="H587" i="9"/>
  <c r="N587" i="9" s="1"/>
  <c r="I587" i="9" s="1"/>
  <c r="J587" i="9" s="1"/>
  <c r="H506" i="9"/>
  <c r="J506" i="9" s="1"/>
  <c r="H76" i="9"/>
  <c r="H378" i="9"/>
  <c r="J378" i="9" s="1"/>
  <c r="H291" i="9"/>
  <c r="J291" i="9" s="1"/>
  <c r="H367" i="9"/>
  <c r="J367" i="9" s="1"/>
  <c r="H438" i="9"/>
  <c r="N438" i="9" s="1"/>
  <c r="I438" i="9" s="1"/>
  <c r="J438" i="9" s="1"/>
  <c r="H934" i="9"/>
  <c r="J934" i="9" s="1"/>
  <c r="H702" i="9"/>
  <c r="J702" i="9" s="1"/>
  <c r="H933" i="9"/>
  <c r="N933" i="9" s="1"/>
  <c r="I933" i="9" s="1"/>
  <c r="J933" i="9" s="1"/>
  <c r="H210" i="9"/>
  <c r="N210" i="9" s="1"/>
  <c r="I210" i="9" s="1"/>
  <c r="J210" i="9" s="1"/>
  <c r="H143" i="9"/>
  <c r="J143" i="9" s="1"/>
  <c r="H459" i="9"/>
  <c r="N459" i="9" s="1"/>
  <c r="I459" i="9" s="1"/>
  <c r="J459" i="9" s="1"/>
  <c r="H429" i="9"/>
  <c r="J429" i="9" s="1"/>
  <c r="H719" i="9"/>
  <c r="N719" i="9" s="1"/>
  <c r="I719" i="9" s="1"/>
  <c r="J719" i="9" s="1"/>
  <c r="H512" i="9"/>
  <c r="N512" i="9" s="1"/>
  <c r="I512" i="9" s="1"/>
  <c r="J512" i="9" s="1"/>
  <c r="H22" i="9"/>
  <c r="N22" i="9" s="1"/>
  <c r="N1028" i="9" s="1"/>
  <c r="H803" i="9"/>
  <c r="N803" i="9" s="1"/>
  <c r="I803" i="9" s="1"/>
  <c r="J803" i="9" s="1"/>
  <c r="H385" i="9"/>
  <c r="N385" i="9" s="1"/>
  <c r="I385" i="9" s="1"/>
  <c r="H352" i="9"/>
  <c r="J352" i="9" s="1"/>
  <c r="H783" i="9"/>
  <c r="N783" i="9" s="1"/>
  <c r="H659" i="9"/>
  <c r="J659" i="9" s="1"/>
  <c r="H102" i="9"/>
  <c r="N102" i="9" s="1"/>
  <c r="I102" i="9" s="1"/>
  <c r="J102" i="9" s="1"/>
  <c r="H395" i="9"/>
  <c r="N395" i="9" s="1"/>
  <c r="I395" i="9" s="1"/>
  <c r="J395" i="9" s="1"/>
  <c r="H276" i="9"/>
  <c r="N276" i="9" s="1"/>
  <c r="I276" i="9" s="1"/>
  <c r="J276" i="9" s="1"/>
  <c r="H342" i="9"/>
  <c r="N342" i="9" s="1"/>
  <c r="I342" i="9" s="1"/>
  <c r="H299" i="9"/>
  <c r="N299" i="9" s="1"/>
  <c r="I299" i="9" s="1"/>
  <c r="J299" i="9" s="1"/>
  <c r="H322" i="9"/>
  <c r="J322" i="9" s="1"/>
  <c r="H315" i="9"/>
  <c r="J315" i="9" s="1"/>
  <c r="H847" i="9"/>
  <c r="J847" i="9" s="1"/>
  <c r="H139" i="9"/>
  <c r="N139" i="9" s="1"/>
  <c r="I139" i="9" s="1"/>
  <c r="J139" i="9" s="1"/>
  <c r="H335" i="9"/>
  <c r="J335" i="9" s="1"/>
  <c r="H450" i="9"/>
  <c r="J450" i="9" s="1"/>
  <c r="H566" i="9"/>
  <c r="N566" i="9" s="1"/>
  <c r="I566" i="9" s="1"/>
  <c r="J566" i="9" s="1"/>
  <c r="H912" i="9"/>
  <c r="J912" i="9" s="1"/>
  <c r="H700" i="9"/>
  <c r="J700" i="9" s="1"/>
  <c r="H228" i="9"/>
  <c r="J228" i="9" s="1"/>
  <c r="H323" i="9"/>
  <c r="N323" i="9" s="1"/>
  <c r="I323" i="9" s="1"/>
  <c r="J323" i="9" s="1"/>
  <c r="H765" i="9"/>
  <c r="J765" i="9" s="1"/>
  <c r="H501" i="9"/>
  <c r="J501" i="9" s="1"/>
  <c r="H88" i="9"/>
  <c r="N88" i="9" s="1"/>
  <c r="I88" i="9" s="1"/>
  <c r="J88" i="9" s="1"/>
  <c r="H805" i="9"/>
  <c r="J805" i="9" s="1"/>
  <c r="H37" i="9"/>
  <c r="J37" i="9" s="1"/>
  <c r="H439" i="9"/>
  <c r="J439" i="9" s="1"/>
  <c r="H855" i="9"/>
  <c r="N855" i="9" s="1"/>
  <c r="I855" i="9" s="1"/>
  <c r="J855" i="9" s="1"/>
  <c r="H136" i="9"/>
  <c r="J136" i="9" s="1"/>
  <c r="H613" i="9"/>
  <c r="N613" i="9" s="1"/>
  <c r="I613" i="9" s="1"/>
  <c r="J613" i="9" s="1"/>
  <c r="H696" i="9"/>
  <c r="J696" i="9" s="1"/>
  <c r="H950" i="9"/>
  <c r="J950" i="9" s="1"/>
  <c r="H623" i="9"/>
  <c r="N623" i="9" s="1"/>
  <c r="I623" i="9" s="1"/>
  <c r="J623" i="9" s="1"/>
  <c r="H831" i="9"/>
  <c r="J831" i="9" s="1"/>
  <c r="H712" i="9"/>
  <c r="N712" i="9" s="1"/>
  <c r="I712" i="9" s="1"/>
  <c r="J712" i="9" s="1"/>
  <c r="H104" i="9"/>
  <c r="N104" i="9" s="1"/>
  <c r="I104" i="9" s="1"/>
  <c r="J104" i="9" s="1"/>
  <c r="H748" i="9"/>
  <c r="N748" i="9" s="1"/>
  <c r="I748" i="9" s="1"/>
  <c r="J748" i="9" s="1"/>
  <c r="H305" i="9"/>
  <c r="J305" i="9" s="1"/>
  <c r="H930" i="9"/>
  <c r="N930" i="9" s="1"/>
  <c r="I930" i="9" s="1"/>
  <c r="H695" i="9"/>
  <c r="N695" i="9" s="1"/>
  <c r="I695" i="9" s="1"/>
  <c r="H174" i="9"/>
  <c r="N174" i="9" s="1"/>
  <c r="I174" i="9" s="1"/>
  <c r="J174" i="9" s="1"/>
  <c r="H93" i="9"/>
  <c r="N93" i="9" s="1"/>
  <c r="I93" i="9" s="1"/>
  <c r="J93" i="9" s="1"/>
  <c r="H763" i="9"/>
  <c r="J763" i="9" s="1"/>
  <c r="H697" i="9"/>
  <c r="J697" i="9" s="1"/>
  <c r="H337" i="9"/>
  <c r="H816" i="9"/>
  <c r="J816" i="9" s="1"/>
  <c r="H751" i="9"/>
  <c r="N751" i="9" s="1"/>
  <c r="I751" i="9" s="1"/>
  <c r="H526" i="9"/>
  <c r="J526" i="9" s="1"/>
  <c r="H747" i="9"/>
  <c r="J747" i="9" s="1"/>
  <c r="H57" i="9"/>
  <c r="N57" i="9" s="1"/>
  <c r="I57" i="9" s="1"/>
  <c r="J57" i="9" s="1"/>
  <c r="H424" i="9"/>
  <c r="J424" i="9" s="1"/>
  <c r="H417" i="9"/>
  <c r="N417" i="9" s="1"/>
  <c r="I417" i="9" s="1"/>
  <c r="H293" i="9"/>
  <c r="N293" i="9" s="1"/>
  <c r="I293" i="9" s="1"/>
  <c r="J293" i="9" s="1"/>
  <c r="H224" i="9"/>
  <c r="J224" i="9" s="1"/>
  <c r="H296" i="9"/>
  <c r="N296" i="9" s="1"/>
  <c r="I296" i="9" s="1"/>
  <c r="J296" i="9" s="1"/>
  <c r="H670" i="9"/>
  <c r="N670" i="9" s="1"/>
  <c r="I670" i="9" s="1"/>
  <c r="J670" i="9" s="1"/>
  <c r="H685" i="9"/>
  <c r="J685" i="9" s="1"/>
  <c r="H341" i="9"/>
  <c r="N341" i="9" s="1"/>
  <c r="I341" i="9" s="1"/>
  <c r="J341" i="9" s="1"/>
  <c r="H419" i="9"/>
  <c r="N419" i="9" s="1"/>
  <c r="I419" i="9" s="1"/>
  <c r="J419" i="9" s="1"/>
  <c r="H614" i="9"/>
  <c r="J614" i="9" s="1"/>
  <c r="H548" i="9"/>
  <c r="N548" i="9" s="1"/>
  <c r="I548" i="9" s="1"/>
  <c r="J548" i="9" s="1"/>
  <c r="H879" i="9"/>
  <c r="J879" i="9" s="1"/>
  <c r="H278" i="9"/>
  <c r="J278" i="9" s="1"/>
  <c r="H167" i="9"/>
  <c r="J167" i="9" s="1"/>
  <c r="H67" i="9"/>
  <c r="J67" i="9" s="1"/>
  <c r="H537" i="9"/>
  <c r="J537" i="9" s="1"/>
  <c r="H920" i="9"/>
  <c r="J920" i="9" s="1"/>
  <c r="H225" i="9"/>
  <c r="H901" i="9"/>
  <c r="J901" i="9" s="1"/>
  <c r="H319" i="9"/>
  <c r="N319" i="9" s="1"/>
  <c r="I319" i="9" s="1"/>
  <c r="H392" i="9"/>
  <c r="J392" i="9" s="1"/>
  <c r="H234" i="9"/>
  <c r="J234" i="9" s="1"/>
  <c r="H787" i="9"/>
  <c r="H732" i="9"/>
  <c r="N732" i="9" s="1"/>
  <c r="I732" i="9" s="1"/>
  <c r="J732" i="9" s="1"/>
  <c r="H289" i="9"/>
  <c r="J289" i="9" s="1"/>
  <c r="H116" i="9"/>
  <c r="N116" i="9" s="1"/>
  <c r="I116" i="9" s="1"/>
  <c r="J116" i="9" s="1"/>
  <c r="H886" i="9"/>
  <c r="N886" i="9" s="1"/>
  <c r="I886" i="9" s="1"/>
  <c r="J886" i="9" s="1"/>
  <c r="H727" i="9"/>
  <c r="J727" i="9" s="1"/>
  <c r="H301" i="9"/>
  <c r="N301" i="9" s="1"/>
  <c r="I301" i="9" s="1"/>
  <c r="J301" i="9" s="1"/>
  <c r="H523" i="9"/>
  <c r="J523" i="9" s="1"/>
  <c r="H621" i="9"/>
  <c r="N621" i="9" s="1"/>
  <c r="I621" i="9" s="1"/>
  <c r="J621" i="9" s="1"/>
  <c r="H495" i="9"/>
  <c r="N495" i="9" s="1"/>
  <c r="I495" i="9" s="1"/>
  <c r="H477" i="9"/>
  <c r="N477" i="9" s="1"/>
  <c r="I477" i="9" s="1"/>
  <c r="J477" i="9" s="1"/>
  <c r="H722" i="9"/>
  <c r="N722" i="9" s="1"/>
  <c r="I722" i="9" s="1"/>
  <c r="J722" i="9" s="1"/>
  <c r="H678" i="9"/>
  <c r="N678" i="9" s="1"/>
  <c r="I678" i="9" s="1"/>
  <c r="J678" i="9" s="1"/>
  <c r="H29" i="9"/>
  <c r="N29" i="9" s="1"/>
  <c r="I29" i="9" s="1"/>
  <c r="J29" i="9" s="1"/>
  <c r="H86" i="9"/>
  <c r="J86" i="9" s="1"/>
  <c r="H251" i="9"/>
  <c r="J251" i="9" s="1"/>
  <c r="H365" i="9"/>
  <c r="J365" i="9" s="1"/>
  <c r="H632" i="9"/>
  <c r="J632" i="9" s="1"/>
  <c r="H570" i="9"/>
  <c r="J570" i="9" s="1"/>
  <c r="H45" i="9"/>
  <c r="J45" i="9" s="1"/>
  <c r="H944" i="9"/>
  <c r="N944" i="9" s="1"/>
  <c r="I944" i="9" s="1"/>
  <c r="J944" i="9" s="1"/>
  <c r="H688" i="9"/>
  <c r="J688" i="9" s="1"/>
  <c r="H703" i="9"/>
  <c r="N703" i="9" s="1"/>
  <c r="H867" i="9"/>
  <c r="N867" i="9" s="1"/>
  <c r="I867" i="9" s="1"/>
  <c r="J867" i="9" s="1"/>
  <c r="H445" i="9"/>
  <c r="N445" i="9" s="1"/>
  <c r="I445" i="9" s="1"/>
  <c r="J445" i="9" s="1"/>
  <c r="H684" i="9"/>
  <c r="N684" i="9" s="1"/>
  <c r="I684" i="9" s="1"/>
  <c r="J684" i="9" s="1"/>
  <c r="H298" i="9"/>
  <c r="N298" i="9" s="1"/>
  <c r="I298" i="9" s="1"/>
  <c r="J298" i="9" s="1"/>
  <c r="H470" i="9"/>
  <c r="J470" i="9" s="1"/>
  <c r="H668" i="9"/>
  <c r="J668" i="9" s="1"/>
  <c r="H471" i="9"/>
  <c r="J471" i="9" s="1"/>
  <c r="H651" i="9"/>
  <c r="J651" i="9" s="1"/>
  <c r="H455" i="9"/>
  <c r="J455" i="9" s="1"/>
  <c r="H854" i="9"/>
  <c r="J854" i="9" s="1"/>
  <c r="H476" i="9"/>
  <c r="N476" i="9" s="1"/>
  <c r="I476" i="9" s="1"/>
  <c r="J476" i="9" s="1"/>
  <c r="H546" i="9"/>
  <c r="N546" i="9" s="1"/>
  <c r="I546" i="9" s="1"/>
  <c r="J546" i="9" s="1"/>
  <c r="H11" i="9"/>
  <c r="J11" i="9" s="1"/>
  <c r="H764" i="9"/>
  <c r="N764" i="9" s="1"/>
  <c r="I764" i="9" s="1"/>
  <c r="H665" i="9"/>
  <c r="J665" i="9" s="1"/>
  <c r="H222" i="9"/>
  <c r="N222" i="9" s="1"/>
  <c r="I222" i="9" s="1"/>
  <c r="H947" i="9"/>
  <c r="N947" i="9" s="1"/>
  <c r="I947" i="9" s="1"/>
  <c r="H615" i="9"/>
  <c r="N615" i="9" s="1"/>
  <c r="I615" i="9" s="1"/>
  <c r="J615" i="9" s="1"/>
  <c r="H14" i="9"/>
  <c r="J14" i="9" s="1"/>
  <c r="H35" i="9"/>
  <c r="J35" i="9" s="1"/>
  <c r="H456" i="9"/>
  <c r="J456" i="9" s="1"/>
  <c r="H195" i="9"/>
  <c r="J195" i="9" s="1"/>
  <c r="H75" i="9"/>
  <c r="N75" i="9" s="1"/>
  <c r="H834" i="9"/>
  <c r="J834" i="9" s="1"/>
  <c r="H451" i="9"/>
  <c r="N451" i="9" s="1"/>
  <c r="I451" i="9" s="1"/>
  <c r="J451" i="9" s="1"/>
  <c r="H384" i="9"/>
  <c r="J384" i="9" s="1"/>
  <c r="H413" i="9"/>
  <c r="N413" i="9" s="1"/>
  <c r="I413" i="9" s="1"/>
  <c r="J413" i="9" s="1"/>
  <c r="H302" i="9"/>
  <c r="N302" i="9" s="1"/>
  <c r="I302" i="9" s="1"/>
  <c r="J302" i="9" s="1"/>
  <c r="H338" i="9"/>
  <c r="N338" i="9" s="1"/>
  <c r="I338" i="9" s="1"/>
  <c r="J338" i="9" s="1"/>
  <c r="H888" i="9"/>
  <c r="J888" i="9" s="1"/>
  <c r="H372" i="9"/>
  <c r="N372" i="9" s="1"/>
  <c r="I372" i="9" s="1"/>
  <c r="J372" i="9" s="1"/>
  <c r="H263" i="9"/>
  <c r="J263" i="9" s="1"/>
  <c r="H698" i="9"/>
  <c r="N698" i="9" s="1"/>
  <c r="H265" i="9"/>
  <c r="N265" i="9" s="1"/>
  <c r="I265" i="9" s="1"/>
  <c r="H115" i="9"/>
  <c r="J115" i="9" s="1"/>
  <c r="H502" i="9"/>
  <c r="N502" i="9" s="1"/>
  <c r="I502" i="9" s="1"/>
  <c r="J502" i="9" s="1"/>
  <c r="H39" i="9"/>
  <c r="N39" i="9" s="1"/>
  <c r="I39" i="9" s="1"/>
  <c r="J39" i="9" s="1"/>
  <c r="H348" i="9"/>
  <c r="N348" i="9" s="1"/>
  <c r="I348" i="9" s="1"/>
  <c r="J348" i="9" s="1"/>
  <c r="H432" i="9"/>
  <c r="J432" i="9" s="1"/>
  <c r="H817" i="9"/>
  <c r="H709" i="9"/>
  <c r="N709" i="9" s="1"/>
  <c r="N1046" i="9" s="1"/>
  <c r="J1046" i="9" s="1"/>
  <c r="H91" i="9"/>
  <c r="Q91" i="9" s="1"/>
  <c r="H771" i="9"/>
  <c r="N771" i="9" s="1"/>
  <c r="H736" i="9"/>
  <c r="N736" i="9" s="1"/>
  <c r="I736" i="9" s="1"/>
  <c r="J736" i="9" s="1"/>
  <c r="H951" i="9"/>
  <c r="H181" i="9"/>
  <c r="J181" i="9" s="1"/>
  <c r="H428" i="9"/>
  <c r="N428" i="9" s="1"/>
  <c r="I428" i="9" s="1"/>
  <c r="J428" i="9" s="1"/>
  <c r="H846" i="9"/>
  <c r="H351" i="9"/>
  <c r="H332" i="9"/>
  <c r="H159" i="9"/>
  <c r="J159" i="9" s="1"/>
  <c r="H528" i="9"/>
  <c r="J528" i="9" s="1"/>
  <c r="H551" i="9"/>
  <c r="N551" i="9" s="1"/>
  <c r="I551" i="9" s="1"/>
  <c r="J551" i="9" s="1"/>
  <c r="H938" i="9"/>
  <c r="J938" i="9" s="1"/>
  <c r="H25" i="9"/>
  <c r="J25" i="9" s="1"/>
  <c r="H461" i="9"/>
  <c r="N461" i="9" s="1"/>
  <c r="I461" i="9" s="1"/>
  <c r="J461" i="9" s="1"/>
  <c r="H241" i="9"/>
  <c r="J241" i="9" s="1"/>
  <c r="H141" i="9"/>
  <c r="J141" i="9" s="1"/>
  <c r="H797" i="9"/>
  <c r="H915" i="9"/>
  <c r="J915" i="9" s="1"/>
  <c r="H191" i="9"/>
  <c r="H300" i="9"/>
  <c r="N300" i="9" s="1"/>
  <c r="I300" i="9" s="1"/>
  <c r="J300" i="9" s="1"/>
  <c r="H252" i="9"/>
  <c r="J252" i="9" s="1"/>
  <c r="H467" i="9"/>
  <c r="H504" i="9"/>
  <c r="N504" i="9" s="1"/>
  <c r="I504" i="9" s="1"/>
  <c r="H687" i="9"/>
  <c r="N687" i="9" s="1"/>
  <c r="I687" i="9" s="1"/>
  <c r="J687" i="9" s="1"/>
  <c r="H810" i="9"/>
  <c r="J810" i="9" s="1"/>
  <c r="H875" i="9"/>
  <c r="N875" i="9" s="1"/>
  <c r="I875" i="9" s="1"/>
  <c r="J875" i="9" s="1"/>
  <c r="H531" i="9"/>
  <c r="N531" i="9" s="1"/>
  <c r="I531" i="9" s="1"/>
  <c r="J531" i="9" s="1"/>
  <c r="H357" i="9"/>
  <c r="J357" i="9" s="1"/>
  <c r="H420" i="9"/>
  <c r="J420" i="9" s="1"/>
  <c r="H845" i="9"/>
  <c r="J845" i="9" s="1"/>
  <c r="H859" i="9"/>
  <c r="N859" i="9" s="1"/>
  <c r="I859" i="9" s="1"/>
  <c r="J859" i="9" s="1"/>
  <c r="H38" i="9"/>
  <c r="J38" i="9" s="1"/>
  <c r="H20" i="9"/>
  <c r="N20" i="9" s="1"/>
  <c r="I20" i="9" s="1"/>
  <c r="H574" i="9"/>
  <c r="N574" i="9" s="1"/>
  <c r="I574" i="9" s="1"/>
  <c r="J574" i="9" s="1"/>
  <c r="H371" i="9"/>
  <c r="H71" i="9"/>
  <c r="J71" i="9" s="1"/>
  <c r="H436" i="9"/>
  <c r="J436" i="9" s="1"/>
  <c r="H480" i="9"/>
  <c r="N480" i="9" s="1"/>
  <c r="I480" i="9" s="1"/>
  <c r="J480" i="9" s="1"/>
  <c r="H878" i="9"/>
  <c r="J878" i="9" s="1"/>
  <c r="H800" i="9"/>
  <c r="J800" i="9" s="1"/>
  <c r="H137" i="9"/>
  <c r="H593" i="9"/>
  <c r="J593" i="9" s="1"/>
  <c r="H561" i="9"/>
  <c r="N561" i="9" s="1"/>
  <c r="I561" i="9" s="1"/>
  <c r="J561" i="9" s="1"/>
  <c r="H923" i="9"/>
  <c r="H144" i="9"/>
  <c r="J144" i="9" s="1"/>
  <c r="H648" i="9"/>
  <c r="J648" i="9" s="1"/>
  <c r="H882" i="9"/>
  <c r="N882" i="9" s="1"/>
  <c r="I882" i="9" s="1"/>
  <c r="J882" i="9" s="1"/>
  <c r="H925" i="9"/>
  <c r="J925" i="9" s="1"/>
  <c r="H468" i="9"/>
  <c r="J468" i="9" s="1"/>
  <c r="H425" i="9"/>
  <c r="N425" i="9" s="1"/>
  <c r="H790" i="9"/>
  <c r="J790" i="9" s="1"/>
  <c r="H761" i="9"/>
  <c r="J761" i="9" s="1"/>
  <c r="H564" i="9"/>
  <c r="N564" i="9" s="1"/>
  <c r="I564" i="9" s="1"/>
  <c r="J564" i="9" s="1"/>
  <c r="H766" i="9"/>
  <c r="H555" i="9"/>
  <c r="J555" i="9" s="1"/>
  <c r="H151" i="9"/>
  <c r="N151" i="9" s="1"/>
  <c r="I151" i="9" s="1"/>
  <c r="J151" i="9" s="1"/>
  <c r="H54" i="9"/>
  <c r="J54" i="9" s="1"/>
  <c r="H382" i="9"/>
  <c r="N382" i="9" s="1"/>
  <c r="I382" i="9" s="1"/>
  <c r="J382" i="9" s="1"/>
  <c r="H172" i="9"/>
  <c r="N172" i="9" s="1"/>
  <c r="I172" i="9" s="1"/>
  <c r="J172" i="9" s="1"/>
  <c r="H742" i="9"/>
  <c r="J742" i="9" s="1"/>
  <c r="H114" i="9"/>
  <c r="J114" i="9" s="1"/>
  <c r="H155" i="9"/>
  <c r="N155" i="9" s="1"/>
  <c r="I155" i="9" s="1"/>
  <c r="J155" i="9" s="1"/>
  <c r="H130" i="9"/>
  <c r="N130" i="9" s="1"/>
  <c r="H500" i="9"/>
  <c r="J500" i="9" s="1"/>
  <c r="H881" i="9"/>
  <c r="N881" i="9" s="1"/>
  <c r="I881" i="9" s="1"/>
  <c r="J881" i="9" s="1"/>
  <c r="H213" i="9"/>
  <c r="J213" i="9" s="1"/>
  <c r="H42" i="9"/>
  <c r="N42" i="9" s="1"/>
  <c r="I42" i="9" s="1"/>
  <c r="J42" i="9" s="1"/>
  <c r="H403" i="9"/>
  <c r="J403" i="9" s="1"/>
  <c r="H221" i="9"/>
  <c r="N221" i="9" s="1"/>
  <c r="I221" i="9" s="1"/>
  <c r="J221" i="9" s="1"/>
  <c r="H268" i="9"/>
  <c r="J268" i="9" s="1"/>
  <c r="H44" i="9"/>
  <c r="N44" i="9" s="1"/>
  <c r="I44" i="9" s="1"/>
  <c r="J44" i="9" s="1"/>
  <c r="H387" i="9"/>
  <c r="J387" i="9" s="1"/>
  <c r="H894" i="9"/>
  <c r="J894" i="9" s="1"/>
  <c r="H70" i="9"/>
  <c r="J70" i="9" s="1"/>
  <c r="H916" i="9"/>
  <c r="J916" i="9" s="1"/>
  <c r="H233" i="9"/>
  <c r="J233" i="9" s="1"/>
  <c r="H311" i="9"/>
  <c r="N311" i="9" s="1"/>
  <c r="I311" i="9" s="1"/>
  <c r="J311" i="9" s="1"/>
  <c r="H681" i="9"/>
  <c r="J681" i="9" s="1"/>
  <c r="H197" i="9"/>
  <c r="N197" i="9" s="1"/>
  <c r="I197" i="9" s="1"/>
  <c r="J197" i="9" s="1"/>
  <c r="H935" i="9"/>
  <c r="J935" i="9" s="1"/>
  <c r="H347" i="9"/>
  <c r="J347" i="9" s="1"/>
  <c r="H536" i="9"/>
  <c r="N536" i="9" s="1"/>
  <c r="I536" i="9" s="1"/>
  <c r="H547" i="9"/>
  <c r="J547" i="9" s="1"/>
  <c r="H416" i="9"/>
  <c r="J416" i="9" s="1"/>
  <c r="H649" i="9"/>
  <c r="J649" i="9" s="1"/>
  <c r="H838" i="9"/>
  <c r="J838" i="9" s="1"/>
  <c r="H89" i="9"/>
  <c r="N89" i="9" s="1"/>
  <c r="H739" i="9"/>
  <c r="J739" i="9" s="1"/>
  <c r="H780" i="9"/>
  <c r="J780" i="9" s="1"/>
  <c r="H401" i="9"/>
  <c r="N401" i="9" s="1"/>
  <c r="I401" i="9" s="1"/>
  <c r="J401" i="9" s="1"/>
  <c r="H667" i="9"/>
  <c r="J667" i="9" s="1"/>
  <c r="H939" i="9"/>
  <c r="J939" i="9" s="1"/>
  <c r="H457" i="9"/>
  <c r="N457" i="9" s="1"/>
  <c r="I457" i="9" s="1"/>
  <c r="J457" i="9" s="1"/>
  <c r="H82" i="9"/>
  <c r="J82" i="9" s="1"/>
  <c r="H711" i="9"/>
  <c r="J711" i="9" s="1"/>
  <c r="H842" i="9"/>
  <c r="N842" i="9" s="1"/>
  <c r="I842" i="9" s="1"/>
  <c r="J842" i="9" s="1"/>
  <c r="H892" i="9"/>
  <c r="J892" i="9" s="1"/>
  <c r="H750" i="9"/>
  <c r="N750" i="9" s="1"/>
  <c r="I750" i="9" s="1"/>
  <c r="J750" i="9" s="1"/>
  <c r="H806" i="9"/>
  <c r="N806" i="9" s="1"/>
  <c r="I806" i="9" s="1"/>
  <c r="J806" i="9" s="1"/>
  <c r="H110" i="9"/>
  <c r="J110" i="9" s="1"/>
  <c r="H757" i="9"/>
  <c r="J757" i="9" s="1"/>
  <c r="H637" i="9"/>
  <c r="J637" i="9" s="1"/>
  <c r="H647" i="9"/>
  <c r="N647" i="9" s="1"/>
  <c r="I647" i="9" s="1"/>
  <c r="H192" i="9"/>
  <c r="J192" i="9" s="1"/>
  <c r="H543" i="9"/>
  <c r="N543" i="9" s="1"/>
  <c r="I543" i="9" s="1"/>
  <c r="J543" i="9" s="1"/>
  <c r="H21" i="9"/>
  <c r="J21" i="9" s="1"/>
  <c r="H510" i="9"/>
  <c r="N510" i="9" s="1"/>
  <c r="H932" i="9"/>
  <c r="J932" i="9" s="1"/>
  <c r="H329" i="9"/>
  <c r="J329" i="9" s="1"/>
  <c r="H59" i="9"/>
  <c r="H654" i="9"/>
  <c r="N654" i="9" s="1"/>
  <c r="I654" i="9" s="1"/>
  <c r="J654" i="9" s="1"/>
  <c r="H505" i="9"/>
  <c r="N505" i="9" s="1"/>
  <c r="I505" i="9" s="1"/>
  <c r="J505" i="9" s="1"/>
  <c r="H689" i="9"/>
  <c r="H690" i="9"/>
  <c r="H149" i="9"/>
  <c r="J149" i="9" s="1"/>
  <c r="H288" i="9"/>
  <c r="N288" i="9" s="1"/>
  <c r="I288" i="9" s="1"/>
  <c r="J288" i="9" s="1"/>
  <c r="H753" i="9"/>
  <c r="H118" i="9"/>
  <c r="J118" i="9" s="1"/>
  <c r="H380" i="9"/>
  <c r="N380" i="9" s="1"/>
  <c r="I380" i="9" s="1"/>
  <c r="J380" i="9" s="1"/>
  <c r="H309" i="9"/>
  <c r="N309" i="9" s="1"/>
  <c r="H12" i="9"/>
  <c r="J12" i="9" s="1"/>
  <c r="H120" i="9"/>
  <c r="J120" i="9" s="1"/>
  <c r="H558" i="9"/>
  <c r="J558" i="9" s="1"/>
  <c r="H754" i="9"/>
  <c r="N754" i="9" s="1"/>
  <c r="I754" i="9" s="1"/>
  <c r="J754" i="9" s="1"/>
  <c r="H617" i="9"/>
  <c r="J617" i="9" s="1"/>
  <c r="H426" i="9"/>
  <c r="H193" i="9"/>
  <c r="N193" i="9" s="1"/>
  <c r="I193" i="9" s="1"/>
  <c r="J193" i="9" s="1"/>
  <c r="H394" i="9"/>
  <c r="J394" i="9" s="1"/>
  <c r="H441" i="9"/>
  <c r="J441" i="9" s="1"/>
  <c r="H731" i="9"/>
  <c r="H533" i="9"/>
  <c r="J533" i="9" s="1"/>
  <c r="H449" i="9"/>
  <c r="N449" i="9" s="1"/>
  <c r="I449" i="9" s="1"/>
  <c r="H58" i="9"/>
  <c r="J58" i="9" s="1"/>
  <c r="H123" i="9"/>
  <c r="N123" i="9" s="1"/>
  <c r="I123" i="9" s="1"/>
  <c r="J123" i="9" s="1"/>
  <c r="H571" i="9"/>
  <c r="N571" i="9" s="1"/>
  <c r="I571" i="9" s="1"/>
  <c r="J571" i="9" s="1"/>
  <c r="H381" i="9"/>
  <c r="N381" i="9" s="1"/>
  <c r="I381" i="9" s="1"/>
  <c r="H121" i="9"/>
  <c r="N121" i="9" s="1"/>
  <c r="I121" i="9" s="1"/>
  <c r="H466" i="9"/>
  <c r="H68" i="9"/>
  <c r="N68" i="9" s="1"/>
  <c r="I68" i="9" s="1"/>
  <c r="J68" i="9" s="1"/>
  <c r="H312" i="9"/>
  <c r="J312" i="9" s="1"/>
  <c r="H131" i="9"/>
  <c r="J131" i="9" s="1"/>
  <c r="H775" i="9"/>
  <c r="N775" i="9" s="1"/>
  <c r="I775" i="9" s="1"/>
  <c r="J775" i="9" s="1"/>
  <c r="H544" i="9"/>
  <c r="N544" i="9" s="1"/>
  <c r="I544" i="9" s="1"/>
  <c r="J544" i="9" s="1"/>
  <c r="H863" i="9"/>
  <c r="J863" i="9" s="1"/>
  <c r="H562" i="9"/>
  <c r="N562" i="9" s="1"/>
  <c r="I562" i="9" s="1"/>
  <c r="J562" i="9" s="1"/>
  <c r="H762" i="9"/>
  <c r="N762" i="9" s="1"/>
  <c r="I762" i="9" s="1"/>
  <c r="H948" i="9"/>
  <c r="H641" i="9"/>
  <c r="J641" i="9" s="1"/>
  <c r="H699" i="9"/>
  <c r="N699" i="9" s="1"/>
  <c r="I699" i="9" s="1"/>
  <c r="H173" i="9"/>
  <c r="J173" i="9" s="1"/>
  <c r="H150" i="9"/>
  <c r="N150" i="9" s="1"/>
  <c r="I150" i="9" s="1"/>
  <c r="J150" i="9" s="1"/>
  <c r="H706" i="9"/>
  <c r="J706" i="9" s="1"/>
  <c r="H353" i="9"/>
  <c r="J353" i="9" s="1"/>
  <c r="H917" i="9"/>
  <c r="J917" i="9" s="1"/>
  <c r="H488" i="9"/>
  <c r="N488" i="9" s="1"/>
  <c r="I488" i="9" s="1"/>
  <c r="J488" i="9" s="1"/>
  <c r="H918" i="9"/>
  <c r="J918" i="9" s="1"/>
  <c r="H373" i="9"/>
  <c r="J373" i="9" s="1"/>
  <c r="H307" i="9"/>
  <c r="J307" i="9" s="1"/>
  <c r="H772" i="9"/>
  <c r="N772" i="9" s="1"/>
  <c r="I772" i="9" s="1"/>
  <c r="H796" i="9"/>
  <c r="J796" i="9" s="1"/>
  <c r="H350" i="9"/>
  <c r="N350" i="9" s="1"/>
  <c r="I350" i="9" s="1"/>
  <c r="J350" i="9" s="1"/>
  <c r="H109" i="9"/>
  <c r="H862" i="9"/>
  <c r="N862" i="9" s="1"/>
  <c r="I862" i="9" s="1"/>
  <c r="J862" i="9" s="1"/>
  <c r="H660" i="9"/>
  <c r="N660" i="9" s="1"/>
  <c r="I660" i="9" s="1"/>
  <c r="J660" i="9" s="1"/>
  <c r="H453" i="9"/>
  <c r="J453" i="9" s="1"/>
  <c r="H182" i="9"/>
  <c r="H876" i="9"/>
  <c r="N876" i="9" s="1"/>
  <c r="I876" i="9" s="1"/>
  <c r="J876" i="9" s="1"/>
  <c r="H532" i="9"/>
  <c r="J532" i="9" s="1"/>
  <c r="H454" i="9"/>
  <c r="J454" i="9" s="1"/>
  <c r="H55" i="9"/>
  <c r="J55" i="9" s="1"/>
  <c r="H308" i="9"/>
  <c r="J308" i="9" s="1"/>
  <c r="H62" i="9"/>
  <c r="N62" i="9" s="1"/>
  <c r="I62" i="9" s="1"/>
  <c r="J62" i="9" s="1"/>
  <c r="H64" i="9"/>
  <c r="J64" i="9" s="1"/>
  <c r="H176" i="9"/>
  <c r="J176" i="9" s="1"/>
  <c r="H232" i="9"/>
  <c r="H610" i="9"/>
  <c r="N610" i="9" s="1"/>
  <c r="I610" i="9" s="1"/>
  <c r="J610" i="9" s="1"/>
  <c r="H274" i="9"/>
  <c r="N274" i="9" s="1"/>
  <c r="I274" i="9" s="1"/>
  <c r="J274" i="9" s="1"/>
  <c r="H105" i="9"/>
  <c r="H640" i="9"/>
  <c r="J640" i="9" s="1"/>
  <c r="H250" i="9"/>
  <c r="N250" i="9" s="1"/>
  <c r="I250" i="9" s="1"/>
  <c r="J250" i="9" s="1"/>
  <c r="H306" i="9"/>
  <c r="N306" i="9" s="1"/>
  <c r="I306" i="9" s="1"/>
  <c r="J306" i="9" s="1"/>
  <c r="H423" i="9"/>
  <c r="J423" i="9" s="1"/>
  <c r="H728" i="9"/>
  <c r="H749" i="9"/>
  <c r="N749" i="9" s="1"/>
  <c r="I749" i="9" s="1"/>
  <c r="H639" i="9"/>
  <c r="J639" i="9" s="1"/>
  <c r="H440" i="9"/>
  <c r="N440" i="9" s="1"/>
  <c r="I440" i="9" s="1"/>
  <c r="J440" i="9" s="1"/>
  <c r="H927" i="9"/>
  <c r="J927" i="9" s="1"/>
  <c r="H814" i="9"/>
  <c r="J814" i="9" s="1"/>
  <c r="H721" i="9"/>
  <c r="J721" i="9" s="1"/>
  <c r="H145" i="9"/>
  <c r="N145" i="9" s="1"/>
  <c r="I145" i="9" s="1"/>
  <c r="J145" i="9" s="1"/>
  <c r="H946" i="9"/>
  <c r="J946" i="9" s="1"/>
  <c r="H398" i="9"/>
  <c r="J398" i="9" s="1"/>
  <c r="H729" i="9"/>
  <c r="N729" i="9" s="1"/>
  <c r="I729" i="9" s="1"/>
  <c r="J729" i="9" s="1"/>
  <c r="H460" i="9"/>
  <c r="J460" i="9" s="1"/>
  <c r="H412" i="9"/>
  <c r="J412" i="9" s="1"/>
  <c r="H474" i="9"/>
  <c r="N474" i="9" s="1"/>
  <c r="H577" i="9"/>
  <c r="J577" i="9" s="1"/>
  <c r="H269" i="9"/>
  <c r="J269" i="9" s="1"/>
  <c r="H361" i="9"/>
  <c r="N361" i="9" s="1"/>
  <c r="I361" i="9" s="1"/>
  <c r="J361" i="9" s="1"/>
  <c r="H157" i="9"/>
  <c r="N157" i="9" s="1"/>
  <c r="I157" i="9" s="1"/>
  <c r="J157" i="9" s="1"/>
  <c r="H893" i="9"/>
  <c r="J893" i="9" s="1"/>
  <c r="H644" i="9"/>
  <c r="H866" i="9"/>
  <c r="J866" i="9" s="1"/>
  <c r="H605" i="9"/>
  <c r="J605" i="9" s="1"/>
  <c r="H489" i="9"/>
  <c r="H393" i="9"/>
  <c r="N393" i="9" s="1"/>
  <c r="I393" i="9" s="1"/>
  <c r="J393" i="9" s="1"/>
  <c r="D55" i="9"/>
  <c r="D56" i="9"/>
  <c r="D7" i="9"/>
  <c r="D90" i="9"/>
  <c r="D16" i="9"/>
  <c r="D70" i="9"/>
  <c r="D66" i="9"/>
  <c r="J1025" i="21"/>
  <c r="I929" i="12"/>
  <c r="J929" i="12" s="1"/>
  <c r="I817" i="21"/>
  <c r="J817" i="21" s="1"/>
  <c r="Q989" i="12"/>
  <c r="I132" i="11"/>
  <c r="J132" i="11" s="1"/>
  <c r="I817" i="11"/>
  <c r="J817" i="11" s="1"/>
  <c r="Q989" i="17"/>
  <c r="I929" i="17"/>
  <c r="J929" i="17" s="1"/>
  <c r="I124" i="21"/>
  <c r="J124" i="21" s="1"/>
  <c r="N996" i="17"/>
  <c r="N1032" i="17"/>
  <c r="J1032" i="17" s="1"/>
  <c r="N1008" i="12"/>
  <c r="N1044" i="20"/>
  <c r="J1044" i="20" s="1"/>
  <c r="I111" i="21"/>
  <c r="J111" i="21" s="1"/>
  <c r="J811" i="20"/>
  <c r="J792" i="14"/>
  <c r="N953" i="21"/>
  <c r="N1035" i="11"/>
  <c r="J1035" i="11" s="1"/>
  <c r="N1041" i="12"/>
  <c r="N1022" i="14"/>
  <c r="J1022" i="14" s="1"/>
  <c r="N1046" i="12"/>
  <c r="J1046" i="12" s="1"/>
  <c r="N1026" i="21"/>
  <c r="Q989" i="11"/>
  <c r="J1008" i="21"/>
  <c r="I923" i="17"/>
  <c r="J923" i="17" s="1"/>
  <c r="I923" i="12"/>
  <c r="J923" i="12" s="1"/>
  <c r="Q965" i="17"/>
  <c r="Q965" i="20"/>
  <c r="I906" i="17"/>
  <c r="J906" i="17" s="1"/>
  <c r="Q971" i="17"/>
  <c r="J971" i="17" s="1"/>
  <c r="J998" i="11"/>
  <c r="J962" i="11"/>
  <c r="J992" i="21"/>
  <c r="I787" i="11"/>
  <c r="J787" i="11" s="1"/>
  <c r="J1007" i="21"/>
  <c r="J1008" i="11"/>
  <c r="J958" i="17"/>
  <c r="J1022" i="17"/>
  <c r="J1046" i="21"/>
  <c r="J977" i="11"/>
  <c r="J1008" i="13"/>
  <c r="I514" i="21"/>
  <c r="J514" i="21" s="1"/>
  <c r="J958" i="19"/>
  <c r="J963" i="21"/>
  <c r="J962" i="21"/>
  <c r="J980" i="21"/>
  <c r="J963" i="11"/>
  <c r="J958" i="12"/>
  <c r="J980" i="14"/>
  <c r="I295" i="20"/>
  <c r="J295" i="20" s="1"/>
  <c r="J1008" i="12"/>
  <c r="J1012" i="11"/>
  <c r="J1041" i="12"/>
  <c r="I187" i="20"/>
  <c r="J187" i="20" s="1"/>
  <c r="Q1043" i="11"/>
  <c r="J1043" i="11" s="1"/>
  <c r="J958" i="15"/>
  <c r="J960" i="17"/>
  <c r="Q973" i="11"/>
  <c r="Q973" i="14"/>
  <c r="Q973" i="20"/>
  <c r="J1021" i="21"/>
  <c r="J1040" i="11"/>
  <c r="J960" i="21"/>
  <c r="J958" i="11"/>
  <c r="J984" i="21"/>
  <c r="J1047" i="21"/>
  <c r="J986" i="17"/>
  <c r="J956" i="11"/>
  <c r="J1017" i="21"/>
  <c r="J969" i="21"/>
  <c r="J967" i="14"/>
  <c r="J1041" i="11"/>
  <c r="J1026" i="14"/>
  <c r="J953" i="21"/>
  <c r="J1050" i="21"/>
  <c r="J1003" i="21"/>
  <c r="J1003" i="11"/>
  <c r="J992" i="11"/>
  <c r="J1038" i="11"/>
  <c r="J960" i="11"/>
  <c r="J1022" i="11"/>
  <c r="J961" i="11"/>
  <c r="J958" i="21"/>
  <c r="J1010" i="21"/>
  <c r="Q1019" i="21"/>
  <c r="J1010" i="11"/>
  <c r="J976" i="11"/>
  <c r="J977" i="21"/>
  <c r="J1041" i="21"/>
  <c r="Q1042" i="20"/>
  <c r="J1026" i="11"/>
  <c r="J967" i="11"/>
  <c r="I87" i="21"/>
  <c r="J87" i="21" s="1"/>
  <c r="I94" i="11"/>
  <c r="J94" i="11" s="1"/>
  <c r="J1003" i="18"/>
  <c r="J1001" i="11"/>
  <c r="J954" i="21"/>
  <c r="J999" i="11"/>
  <c r="J989" i="11"/>
  <c r="J1029" i="21"/>
  <c r="J981" i="11"/>
  <c r="J952" i="20"/>
  <c r="J1001" i="21"/>
  <c r="J999" i="21"/>
  <c r="J1043" i="21"/>
  <c r="J996" i="21"/>
  <c r="J983" i="20"/>
  <c r="J995" i="11"/>
  <c r="J957" i="21"/>
  <c r="J985" i="11"/>
  <c r="J993" i="11"/>
  <c r="J974" i="21"/>
  <c r="J1027" i="21"/>
  <c r="J967" i="16"/>
  <c r="J964" i="11"/>
  <c r="J1045" i="21"/>
  <c r="J1026" i="21"/>
  <c r="J1028" i="14"/>
  <c r="I951" i="20"/>
  <c r="J951" i="20" s="1"/>
  <c r="N971" i="21"/>
  <c r="N1031" i="21"/>
  <c r="J1031" i="21" s="1"/>
  <c r="N1040" i="20"/>
  <c r="J1040" i="20" s="1"/>
  <c r="N1003" i="20"/>
  <c r="J1003" i="20" s="1"/>
  <c r="N1013" i="21"/>
  <c r="J1013" i="21" s="1"/>
  <c r="N988" i="11"/>
  <c r="N987" i="21"/>
  <c r="J987" i="21" s="1"/>
  <c r="I698" i="21"/>
  <c r="J698" i="21" s="1"/>
  <c r="N1043" i="12"/>
  <c r="J1043" i="12" s="1"/>
  <c r="N689" i="11"/>
  <c r="N710" i="11"/>
  <c r="Q710" i="11"/>
  <c r="Q988" i="11" s="1"/>
  <c r="N807" i="11"/>
  <c r="I807" i="11" s="1"/>
  <c r="J807" i="11" s="1"/>
  <c r="I428" i="21"/>
  <c r="J428" i="21" s="1"/>
  <c r="N991" i="21"/>
  <c r="J991" i="21" s="1"/>
  <c r="N709" i="11"/>
  <c r="Q332" i="11"/>
  <c r="Q1027" i="11" s="1"/>
  <c r="N332" i="11"/>
  <c r="N361" i="11"/>
  <c r="I361" i="11" s="1"/>
  <c r="J361" i="11" s="1"/>
  <c r="N549" i="12"/>
  <c r="I549" i="12" s="1"/>
  <c r="J549" i="12" s="1"/>
  <c r="I451" i="11"/>
  <c r="J451" i="11" s="1"/>
  <c r="N1042" i="11"/>
  <c r="J1042" i="11" s="1"/>
  <c r="I49" i="11"/>
  <c r="J49" i="11" s="1"/>
  <c r="N1023" i="11"/>
  <c r="J1023" i="11" s="1"/>
  <c r="I381" i="11"/>
  <c r="J381" i="11" s="1"/>
  <c r="N1016" i="11"/>
  <c r="J1016" i="11" s="1"/>
  <c r="J153" i="16"/>
  <c r="N510" i="18"/>
  <c r="Q510" i="18"/>
  <c r="Q1006" i="18" s="1"/>
  <c r="I309" i="11"/>
  <c r="J309" i="11" s="1"/>
  <c r="N972" i="11"/>
  <c r="J972" i="11" s="1"/>
  <c r="I366" i="17"/>
  <c r="J366" i="17" s="1"/>
  <c r="N1014" i="17"/>
  <c r="J1014" i="17" s="1"/>
  <c r="Q1000" i="14"/>
  <c r="I951" i="14"/>
  <c r="J951" i="14" s="1"/>
  <c r="N1017" i="11"/>
  <c r="J1017" i="11" s="1"/>
  <c r="H1051" i="11"/>
  <c r="N833" i="9"/>
  <c r="I833" i="9" s="1"/>
  <c r="J833" i="9" s="1"/>
  <c r="N185" i="14"/>
  <c r="I185" i="14" s="1"/>
  <c r="J185" i="14" s="1"/>
  <c r="N1037" i="11"/>
  <c r="J1037" i="11" s="1"/>
  <c r="I239" i="11"/>
  <c r="J239" i="11" s="1"/>
  <c r="N983" i="11"/>
  <c r="J983" i="11" s="1"/>
  <c r="N182" i="12"/>
  <c r="I182" i="12" s="1"/>
  <c r="J182" i="12" s="1"/>
  <c r="N309" i="12"/>
  <c r="I309" i="12" s="1"/>
  <c r="J309" i="12" s="1"/>
  <c r="N610" i="11"/>
  <c r="I610" i="11" s="1"/>
  <c r="J610" i="11" s="1"/>
  <c r="I223" i="21"/>
  <c r="J223" i="21" s="1"/>
  <c r="N1034" i="21"/>
  <c r="J1034" i="21" s="1"/>
  <c r="Q990" i="21"/>
  <c r="I137" i="21"/>
  <c r="J137" i="21" s="1"/>
  <c r="N1037" i="21"/>
  <c r="J1037" i="21" s="1"/>
  <c r="I324" i="21"/>
  <c r="J324" i="21" s="1"/>
  <c r="N459" i="20"/>
  <c r="I459" i="20" s="1"/>
  <c r="J459" i="20" s="1"/>
  <c r="N817" i="20"/>
  <c r="I817" i="20" s="1"/>
  <c r="J817" i="20" s="1"/>
  <c r="J418" i="13"/>
  <c r="N121" i="12"/>
  <c r="I121" i="12" s="1"/>
  <c r="J121" i="12"/>
  <c r="N94" i="9"/>
  <c r="I793" i="9"/>
  <c r="J793" i="9" s="1"/>
  <c r="N1003" i="9"/>
  <c r="J1003" i="9" s="1"/>
  <c r="I744" i="11"/>
  <c r="J744" i="11" s="1"/>
  <c r="N1025" i="11"/>
  <c r="J1025" i="11" s="1"/>
  <c r="I178" i="11"/>
  <c r="J178" i="11" s="1"/>
  <c r="N1036" i="11"/>
  <c r="J1036" i="11" s="1"/>
  <c r="I223" i="11"/>
  <c r="J223" i="11" s="1"/>
  <c r="N1034" i="11"/>
  <c r="J1034" i="11" s="1"/>
  <c r="N882" i="11"/>
  <c r="I882" i="11" s="1"/>
  <c r="J882" i="11"/>
  <c r="J369" i="20"/>
  <c r="N369" i="20"/>
  <c r="I369" i="20" s="1"/>
  <c r="J232" i="20"/>
  <c r="N510" i="20"/>
  <c r="I510" i="20" s="1"/>
  <c r="J510" i="20" s="1"/>
  <c r="N906" i="20"/>
  <c r="I906" i="20" s="1"/>
  <c r="J906" i="20" s="1"/>
  <c r="I947" i="11"/>
  <c r="J947" i="11" s="1"/>
  <c r="N990" i="11"/>
  <c r="N1023" i="21"/>
  <c r="J1023" i="21" s="1"/>
  <c r="I635" i="21"/>
  <c r="J635" i="21" s="1"/>
  <c r="N988" i="20"/>
  <c r="J490" i="18"/>
  <c r="T1036" i="14"/>
  <c r="I787" i="14"/>
  <c r="J787" i="14" s="1"/>
  <c r="N1050" i="9"/>
  <c r="J1050" i="9" s="1"/>
  <c r="I317" i="9"/>
  <c r="J317" i="9" s="1"/>
  <c r="Q332" i="20"/>
  <c r="Q1027" i="20" s="1"/>
  <c r="N332" i="20"/>
  <c r="I578" i="11"/>
  <c r="J578" i="11" s="1"/>
  <c r="N994" i="11"/>
  <c r="J994" i="11" s="1"/>
  <c r="N540" i="9"/>
  <c r="I540" i="9" s="1"/>
  <c r="J540" i="9" s="1"/>
  <c r="N262" i="18"/>
  <c r="I262" i="18" s="1"/>
  <c r="J262" i="18" s="1"/>
  <c r="I310" i="11"/>
  <c r="J310" i="11" s="1"/>
  <c r="N1007" i="11"/>
  <c r="J1007" i="11" s="1"/>
  <c r="J660" i="20"/>
  <c r="I929" i="20"/>
  <c r="J929" i="20" s="1"/>
  <c r="J97" i="18"/>
  <c r="J588" i="9"/>
  <c r="I342" i="21"/>
  <c r="J342" i="21" s="1"/>
  <c r="N1049" i="21"/>
  <c r="J1049" i="21" s="1"/>
  <c r="I616" i="21"/>
  <c r="J616" i="21" s="1"/>
  <c r="I369" i="11"/>
  <c r="J369" i="11" s="1"/>
  <c r="N1049" i="11"/>
  <c r="J1049" i="11" s="1"/>
  <c r="N97" i="11"/>
  <c r="I97" i="11" s="1"/>
  <c r="J97" i="11"/>
  <c r="I613" i="21"/>
  <c r="N993" i="21"/>
  <c r="N953" i="14"/>
  <c r="J953" i="14" s="1"/>
  <c r="N87" i="12"/>
  <c r="I87" i="12" s="1"/>
  <c r="J87" i="12" s="1"/>
  <c r="Q704" i="14"/>
  <c r="Q996" i="14" s="1"/>
  <c r="J20" i="20"/>
  <c r="N129" i="21"/>
  <c r="J324" i="11"/>
  <c r="Q990" i="11"/>
  <c r="N923" i="11"/>
  <c r="I923" i="11" s="1"/>
  <c r="J923" i="11" s="1"/>
  <c r="N17" i="12"/>
  <c r="I17" i="12" s="1"/>
  <c r="J17" i="12" s="1"/>
  <c r="J811" i="13"/>
  <c r="I710" i="21"/>
  <c r="J710" i="21" s="1"/>
  <c r="J867" i="20"/>
  <c r="J768" i="12"/>
  <c r="J1028" i="21"/>
  <c r="N17" i="9"/>
  <c r="I17" i="9" s="1"/>
  <c r="J17" i="9" s="1"/>
  <c r="J826" i="13"/>
  <c r="I66" i="21"/>
  <c r="J66" i="21" s="1"/>
  <c r="I313" i="11"/>
  <c r="N17" i="20"/>
  <c r="I17" i="20" s="1"/>
  <c r="J17" i="20" s="1"/>
  <c r="Q91" i="20"/>
  <c r="I91" i="20" s="1"/>
  <c r="J91" i="20" s="1"/>
  <c r="Q783" i="11"/>
  <c r="Q1039" i="11" s="1"/>
  <c r="N783" i="11"/>
  <c r="N884" i="21"/>
  <c r="I884" i="21" s="1"/>
  <c r="J884" i="21" s="1"/>
  <c r="N1022" i="9"/>
  <c r="J1022" i="9" s="1"/>
  <c r="J811" i="12"/>
  <c r="N1006" i="11"/>
  <c r="J1006" i="11" s="1"/>
  <c r="J714" i="11"/>
  <c r="N991" i="20"/>
  <c r="J991" i="20" s="1"/>
  <c r="N1018" i="11"/>
  <c r="J1018" i="11" s="1"/>
  <c r="N1014" i="12"/>
  <c r="J1014" i="12" s="1"/>
  <c r="J1032" i="21"/>
  <c r="I736" i="21"/>
  <c r="J736" i="21" s="1"/>
  <c r="J17" i="13"/>
  <c r="N17" i="13"/>
  <c r="I17" i="13" s="1"/>
  <c r="N975" i="21"/>
  <c r="J975" i="21" s="1"/>
  <c r="Q514" i="11"/>
  <c r="Q1032" i="11" s="1"/>
  <c r="J1032" i="11" s="1"/>
  <c r="J829" i="12"/>
  <c r="I132" i="21"/>
  <c r="J132" i="21" s="1"/>
  <c r="J129" i="12"/>
  <c r="J971" i="11"/>
  <c r="J177" i="14"/>
  <c r="J711" i="14"/>
  <c r="J7" i="14"/>
  <c r="J876" i="11"/>
  <c r="J792" i="21"/>
  <c r="J958" i="9"/>
  <c r="N295" i="21"/>
  <c r="J690" i="21"/>
  <c r="J811" i="14"/>
  <c r="J449" i="17"/>
  <c r="J503" i="17"/>
  <c r="J480" i="21"/>
  <c r="N710" i="17"/>
  <c r="I710" i="17" s="1"/>
  <c r="J710" i="17" s="1"/>
  <c r="J719" i="21"/>
  <c r="J811" i="15"/>
  <c r="J754" i="17"/>
  <c r="J699" i="9"/>
  <c r="N1011" i="21"/>
  <c r="J1011" i="21" s="1"/>
  <c r="D106" i="11"/>
  <c r="J711" i="17"/>
  <c r="Q951" i="15"/>
  <c r="Q1000" i="15" s="1"/>
  <c r="N177" i="14"/>
  <c r="I177" i="14" s="1"/>
  <c r="D106" i="21"/>
  <c r="N997" i="11"/>
  <c r="J997" i="11" s="1"/>
  <c r="I646" i="11"/>
  <c r="J646" i="11" s="1"/>
  <c r="N1009" i="21"/>
  <c r="J1009" i="21" s="1"/>
  <c r="N955" i="21"/>
  <c r="J955" i="21" s="1"/>
  <c r="J627" i="11"/>
  <c r="N970" i="11"/>
  <c r="J970" i="11" s="1"/>
  <c r="N970" i="12"/>
  <c r="J970" i="12" s="1"/>
  <c r="N973" i="11"/>
  <c r="N953" i="11"/>
  <c r="J953" i="11" s="1"/>
  <c r="N1018" i="12"/>
  <c r="J1018" i="12" s="1"/>
  <c r="J588" i="18"/>
  <c r="J574" i="18"/>
  <c r="N968" i="11"/>
  <c r="J968" i="11" s="1"/>
  <c r="N1019" i="11"/>
  <c r="J1019" i="11" s="1"/>
  <c r="N1033" i="21"/>
  <c r="J1033" i="21" s="1"/>
  <c r="N1036" i="21"/>
  <c r="J1036" i="21" s="1"/>
  <c r="N966" i="21"/>
  <c r="J966" i="21" s="1"/>
  <c r="N985" i="20"/>
  <c r="J985" i="20" s="1"/>
  <c r="I530" i="21"/>
  <c r="J530" i="21" s="1"/>
  <c r="N974" i="11"/>
  <c r="J974" i="11" s="1"/>
  <c r="I489" i="20"/>
  <c r="J489" i="20" s="1"/>
  <c r="N996" i="11"/>
  <c r="J996" i="11" s="1"/>
  <c r="I481" i="21"/>
  <c r="J481" i="21" s="1"/>
  <c r="N976" i="20"/>
  <c r="J976" i="20" s="1"/>
  <c r="N996" i="20"/>
  <c r="N978" i="11"/>
  <c r="J978" i="11" s="1"/>
  <c r="I487" i="11"/>
  <c r="J487" i="11" s="1"/>
  <c r="N966" i="17"/>
  <c r="J966" i="17" s="1"/>
  <c r="N1045" i="11"/>
  <c r="J1045" i="11" s="1"/>
  <c r="N1006" i="21"/>
  <c r="J1006" i="21" s="1"/>
  <c r="N1041" i="17"/>
  <c r="J1041" i="17" s="1"/>
  <c r="I430" i="21"/>
  <c r="J430" i="21" s="1"/>
  <c r="N1044" i="11"/>
  <c r="J1044" i="11" s="1"/>
  <c r="N1007" i="12"/>
  <c r="J1007" i="12" s="1"/>
  <c r="N1030" i="20"/>
  <c r="J1030" i="20" s="1"/>
  <c r="N1029" i="12"/>
  <c r="J1029" i="12" s="1"/>
  <c r="N986" i="11"/>
  <c r="J986" i="11" s="1"/>
  <c r="N1014" i="11"/>
  <c r="J1014" i="11" s="1"/>
  <c r="N1014" i="21"/>
  <c r="J1014" i="21" s="1"/>
  <c r="I349" i="11"/>
  <c r="J349" i="11" s="1"/>
  <c r="J338" i="12"/>
  <c r="I332" i="18"/>
  <c r="J332" i="18" s="1"/>
  <c r="I318" i="18"/>
  <c r="J318" i="18" s="1"/>
  <c r="J313" i="11"/>
  <c r="I301" i="21"/>
  <c r="J301" i="21" s="1"/>
  <c r="N985" i="21"/>
  <c r="J985" i="21" s="1"/>
  <c r="N1016" i="14"/>
  <c r="J1016" i="14" s="1"/>
  <c r="N1020" i="11"/>
  <c r="J1020" i="11" s="1"/>
  <c r="I249" i="11"/>
  <c r="J249" i="11" s="1"/>
  <c r="N983" i="21"/>
  <c r="J983" i="21" s="1"/>
  <c r="N1010" i="14"/>
  <c r="J1010" i="14" s="1"/>
  <c r="N978" i="21"/>
  <c r="N976" i="21"/>
  <c r="J976" i="21" s="1"/>
  <c r="N966" i="11"/>
  <c r="J966" i="11" s="1"/>
  <c r="J201" i="11"/>
  <c r="J191" i="11"/>
  <c r="N1021" i="11"/>
  <c r="J1021" i="11" s="1"/>
  <c r="N1024" i="21"/>
  <c r="J1024" i="21" s="1"/>
  <c r="I126" i="17"/>
  <c r="J126" i="17" s="1"/>
  <c r="N1022" i="12"/>
  <c r="J1022" i="12" s="1"/>
  <c r="J121" i="9"/>
  <c r="I121" i="11"/>
  <c r="J121" i="11" s="1"/>
  <c r="N952" i="18"/>
  <c r="J952" i="18" s="1"/>
  <c r="I101" i="11"/>
  <c r="J101" i="11" s="1"/>
  <c r="N1031" i="11"/>
  <c r="J1031" i="11" s="1"/>
  <c r="N1019" i="20"/>
  <c r="N991" i="11"/>
  <c r="J991" i="11" s="1"/>
  <c r="I81" i="11"/>
  <c r="J81" i="11" s="1"/>
  <c r="N990" i="21"/>
  <c r="N982" i="11"/>
  <c r="J982" i="11" s="1"/>
  <c r="N1000" i="21"/>
  <c r="J1000" i="21" s="1"/>
  <c r="N990" i="12"/>
  <c r="J990" i="12" s="1"/>
  <c r="N1021" i="20"/>
  <c r="J1021" i="20" s="1"/>
  <c r="N1022" i="21"/>
  <c r="J1022" i="21" s="1"/>
  <c r="I40" i="11"/>
  <c r="J40" i="11" s="1"/>
  <c r="N1022" i="20"/>
  <c r="J1022" i="20" s="1"/>
  <c r="J44" i="20"/>
  <c r="I34" i="21"/>
  <c r="J34" i="21" s="1"/>
  <c r="N1044" i="21"/>
  <c r="J1044" i="21" s="1"/>
  <c r="N1028" i="18"/>
  <c r="N1028" i="11"/>
  <c r="J1028" i="11" s="1"/>
  <c r="I22" i="13"/>
  <c r="J22" i="13" s="1"/>
  <c r="J17" i="18"/>
  <c r="J17" i="16"/>
  <c r="J17" i="15"/>
  <c r="I155" i="12"/>
  <c r="J155" i="12" s="1"/>
  <c r="N988" i="12"/>
  <c r="J988" i="12" s="1"/>
  <c r="I111" i="12"/>
  <c r="J111" i="12" s="1"/>
  <c r="N963" i="12"/>
  <c r="J963" i="12" s="1"/>
  <c r="I239" i="12"/>
  <c r="J239" i="12" s="1"/>
  <c r="N983" i="12"/>
  <c r="J983" i="12" s="1"/>
  <c r="I153" i="12"/>
  <c r="J153" i="12" s="1"/>
  <c r="N996" i="12"/>
  <c r="J996" i="12" s="1"/>
  <c r="J364" i="12"/>
  <c r="H756" i="12"/>
  <c r="N756" i="12" s="1"/>
  <c r="I756" i="12" s="1"/>
  <c r="J756" i="12" s="1"/>
  <c r="H259" i="12"/>
  <c r="N259" i="12" s="1"/>
  <c r="I259" i="12" s="1"/>
  <c r="J259" i="12" s="1"/>
  <c r="J409" i="12"/>
  <c r="H903" i="12"/>
  <c r="N903" i="12" s="1"/>
  <c r="I903" i="12" s="1"/>
  <c r="H527" i="12"/>
  <c r="J527" i="12" s="1"/>
  <c r="I26" i="12"/>
  <c r="J26" i="12" s="1"/>
  <c r="J92" i="12"/>
  <c r="H564" i="12"/>
  <c r="N564" i="12" s="1"/>
  <c r="I564" i="12" s="1"/>
  <c r="J564" i="12" s="1"/>
  <c r="H150" i="12"/>
  <c r="H238" i="12"/>
  <c r="N238" i="12" s="1"/>
  <c r="I238" i="12" s="1"/>
  <c r="J238" i="12" s="1"/>
  <c r="N959" i="12"/>
  <c r="J959" i="12" s="1"/>
  <c r="J851" i="12"/>
  <c r="H707" i="12"/>
  <c r="N707" i="12" s="1"/>
  <c r="I707" i="12" s="1"/>
  <c r="J707" i="12" s="1"/>
  <c r="I139" i="12"/>
  <c r="J139" i="12" s="1"/>
  <c r="N783" i="12"/>
  <c r="I783" i="12" s="1"/>
  <c r="J783" i="12" s="1"/>
  <c r="J823" i="12"/>
  <c r="J705" i="12"/>
  <c r="J214" i="12"/>
  <c r="J623" i="12"/>
  <c r="N476" i="12"/>
  <c r="I476" i="12" s="1"/>
  <c r="J476" i="12" s="1"/>
  <c r="H865" i="12"/>
  <c r="H633" i="12"/>
  <c r="J633" i="12" s="1"/>
  <c r="H764" i="12"/>
  <c r="H410" i="12"/>
  <c r="J410" i="12" s="1"/>
  <c r="I187" i="12"/>
  <c r="J187" i="12" s="1"/>
  <c r="J148" i="12"/>
  <c r="I40" i="12"/>
  <c r="J40" i="12" s="1"/>
  <c r="J122" i="12"/>
  <c r="J235" i="12"/>
  <c r="J807" i="12"/>
  <c r="H57" i="12"/>
  <c r="N57" i="12" s="1"/>
  <c r="I57" i="12" s="1"/>
  <c r="H166" i="12"/>
  <c r="N166" i="12" s="1"/>
  <c r="I166" i="12" s="1"/>
  <c r="J166" i="12" s="1"/>
  <c r="H581" i="12"/>
  <c r="J581" i="12" s="1"/>
  <c r="H863" i="12"/>
  <c r="J863" i="12" s="1"/>
  <c r="H894" i="12"/>
  <c r="J894" i="12" s="1"/>
  <c r="H46" i="12"/>
  <c r="J46" i="12" s="1"/>
  <c r="H456" i="12"/>
  <c r="J456" i="12" s="1"/>
  <c r="H463" i="12"/>
  <c r="J463" i="12" s="1"/>
  <c r="N957" i="12"/>
  <c r="J957" i="12" s="1"/>
  <c r="J302" i="12"/>
  <c r="N204" i="12"/>
  <c r="H742" i="12"/>
  <c r="J742" i="12" s="1"/>
  <c r="H237" i="12"/>
  <c r="J237" i="12" s="1"/>
  <c r="H539" i="12"/>
  <c r="J539" i="12" s="1"/>
  <c r="H119" i="12"/>
  <c r="J119" i="12" s="1"/>
  <c r="H653" i="12"/>
  <c r="H818" i="12"/>
  <c r="J818" i="12" s="1"/>
  <c r="H574" i="12"/>
  <c r="N574" i="12" s="1"/>
  <c r="I574" i="12" s="1"/>
  <c r="J574" i="12" s="1"/>
  <c r="H649" i="12"/>
  <c r="J649" i="12" s="1"/>
  <c r="I510" i="12"/>
  <c r="J510" i="12" s="1"/>
  <c r="H918" i="12"/>
  <c r="J918" i="12" s="1"/>
  <c r="H572" i="12"/>
  <c r="N1047" i="12"/>
  <c r="J1047" i="12" s="1"/>
  <c r="J709" i="12"/>
  <c r="H130" i="12"/>
  <c r="N130" i="12" s="1"/>
  <c r="H408" i="12"/>
  <c r="J408" i="12" s="1"/>
  <c r="H657" i="12"/>
  <c r="J657" i="12" s="1"/>
  <c r="N1040" i="12"/>
  <c r="J1040" i="12" s="1"/>
  <c r="J430" i="12"/>
  <c r="H324" i="12"/>
  <c r="N324" i="12" s="1"/>
  <c r="I324" i="12" s="1"/>
  <c r="J324" i="12" s="1"/>
  <c r="H578" i="12"/>
  <c r="N578" i="12" s="1"/>
  <c r="I578" i="12" s="1"/>
  <c r="J578" i="12" s="1"/>
  <c r="H719" i="12"/>
  <c r="N719" i="12" s="1"/>
  <c r="I719" i="12" s="1"/>
  <c r="I375" i="13"/>
  <c r="J375" i="13" s="1"/>
  <c r="J43" i="13"/>
  <c r="J680" i="13"/>
  <c r="Q87" i="13"/>
  <c r="I87" i="13" s="1"/>
  <c r="J87" i="13" s="1"/>
  <c r="N783" i="13"/>
  <c r="I783" i="13" s="1"/>
  <c r="J783" i="13" s="1"/>
  <c r="H151" i="13"/>
  <c r="N151" i="13" s="1"/>
  <c r="I151" i="13" s="1"/>
  <c r="J151" i="13" s="1"/>
  <c r="H11" i="13"/>
  <c r="J11" i="13" s="1"/>
  <c r="H503" i="13"/>
  <c r="H821" i="13"/>
  <c r="N821" i="13" s="1"/>
  <c r="I821" i="13" s="1"/>
  <c r="H666" i="13"/>
  <c r="J666" i="13" s="1"/>
  <c r="H241" i="13"/>
  <c r="J241" i="13" s="1"/>
  <c r="H435" i="13"/>
  <c r="J435" i="13" s="1"/>
  <c r="H97" i="13"/>
  <c r="N97" i="13" s="1"/>
  <c r="I97" i="13" s="1"/>
  <c r="J97" i="13" s="1"/>
  <c r="H772" i="13"/>
  <c r="N772" i="13" s="1"/>
  <c r="I772" i="13" s="1"/>
  <c r="J772" i="13" s="1"/>
  <c r="H254" i="13"/>
  <c r="J254" i="13" s="1"/>
  <c r="H816" i="13"/>
  <c r="J816" i="13" s="1"/>
  <c r="H812" i="13"/>
  <c r="N812" i="13" s="1"/>
  <c r="I812" i="13" s="1"/>
  <c r="H654" i="13"/>
  <c r="H704" i="13"/>
  <c r="H713" i="13"/>
  <c r="H250" i="13"/>
  <c r="N250" i="13" s="1"/>
  <c r="I250" i="13" s="1"/>
  <c r="J250" i="13" s="1"/>
  <c r="H507" i="13"/>
  <c r="N507" i="13" s="1"/>
  <c r="I507" i="13" s="1"/>
  <c r="J507" i="13" s="1"/>
  <c r="H760" i="13"/>
  <c r="J760" i="13" s="1"/>
  <c r="H218" i="13"/>
  <c r="J218" i="13" s="1"/>
  <c r="H862" i="13"/>
  <c r="N862" i="13" s="1"/>
  <c r="I862" i="13" s="1"/>
  <c r="J862" i="13" s="1"/>
  <c r="H644" i="13"/>
  <c r="N644" i="13" s="1"/>
  <c r="I644" i="13" s="1"/>
  <c r="J644" i="13" s="1"/>
  <c r="H348" i="13"/>
  <c r="N348" i="13" s="1"/>
  <c r="I348" i="13" s="1"/>
  <c r="J348" i="13" s="1"/>
  <c r="H795" i="13"/>
  <c r="J795" i="13" s="1"/>
  <c r="H121" i="13"/>
  <c r="N121" i="13" s="1"/>
  <c r="I121" i="13" s="1"/>
  <c r="J121" i="13" s="1"/>
  <c r="H156" i="13"/>
  <c r="N156" i="13" s="1"/>
  <c r="I156" i="13" s="1"/>
  <c r="J156" i="13" s="1"/>
  <c r="H350" i="13"/>
  <c r="N350" i="13" s="1"/>
  <c r="I350" i="13" s="1"/>
  <c r="J350" i="13" s="1"/>
  <c r="H571" i="13"/>
  <c r="N571" i="13" s="1"/>
  <c r="I571" i="13" s="1"/>
  <c r="H728" i="13"/>
  <c r="H886" i="13"/>
  <c r="N886" i="13" s="1"/>
  <c r="I886" i="13" s="1"/>
  <c r="H255" i="13"/>
  <c r="J255" i="13" s="1"/>
  <c r="H116" i="13"/>
  <c r="N116" i="13" s="1"/>
  <c r="I116" i="13" s="1"/>
  <c r="J116" i="13" s="1"/>
  <c r="H759" i="13"/>
  <c r="N759" i="13" s="1"/>
  <c r="I759" i="13" s="1"/>
  <c r="J759" i="13" s="1"/>
  <c r="H456" i="13"/>
  <c r="J456" i="13" s="1"/>
  <c r="H345" i="13"/>
  <c r="N345" i="13" s="1"/>
  <c r="I345" i="13" s="1"/>
  <c r="J345" i="13" s="1"/>
  <c r="H536" i="13"/>
  <c r="H640" i="13"/>
  <c r="J640" i="13" s="1"/>
  <c r="H585" i="13"/>
  <c r="N585" i="13" s="1"/>
  <c r="I585" i="13" s="1"/>
  <c r="J585" i="13" s="1"/>
  <c r="H196" i="13"/>
  <c r="H192" i="13"/>
  <c r="J192" i="13" s="1"/>
  <c r="H738" i="13"/>
  <c r="H138" i="13"/>
  <c r="N138" i="13" s="1"/>
  <c r="I138" i="13" s="1"/>
  <c r="J138" i="13" s="1"/>
  <c r="H331" i="13"/>
  <c r="J331" i="13" s="1"/>
  <c r="H449" i="13"/>
  <c r="N449" i="13" s="1"/>
  <c r="I449" i="13" s="1"/>
  <c r="J449" i="13" s="1"/>
  <c r="H521" i="13"/>
  <c r="N521" i="13" s="1"/>
  <c r="I521" i="13" s="1"/>
  <c r="J521" i="13" s="1"/>
  <c r="H766" i="13"/>
  <c r="H443" i="13"/>
  <c r="N443" i="13" s="1"/>
  <c r="I443" i="13" s="1"/>
  <c r="H25" i="13"/>
  <c r="J25" i="13" s="1"/>
  <c r="H476" i="13"/>
  <c r="N476" i="13" s="1"/>
  <c r="I476" i="13" s="1"/>
  <c r="J476" i="13" s="1"/>
  <c r="H136" i="13"/>
  <c r="J136" i="13" s="1"/>
  <c r="H902" i="13"/>
  <c r="J902" i="13" s="1"/>
  <c r="H777" i="13"/>
  <c r="J777" i="13" s="1"/>
  <c r="H56" i="13"/>
  <c r="J56" i="13" s="1"/>
  <c r="H725" i="13"/>
  <c r="N725" i="13" s="1"/>
  <c r="I725" i="13" s="1"/>
  <c r="H448" i="13"/>
  <c r="J448" i="13" s="1"/>
  <c r="H297" i="13"/>
  <c r="J297" i="13" s="1"/>
  <c r="H531" i="13"/>
  <c r="N531" i="13" s="1"/>
  <c r="I531" i="13" s="1"/>
  <c r="J531" i="13" s="1"/>
  <c r="H184" i="13"/>
  <c r="J184" i="13" s="1"/>
  <c r="H635" i="13"/>
  <c r="N635" i="13" s="1"/>
  <c r="I635" i="13" s="1"/>
  <c r="J635" i="13" s="1"/>
  <c r="H171" i="13"/>
  <c r="H94" i="13"/>
  <c r="N94" i="13" s="1"/>
  <c r="H57" i="13"/>
  <c r="H462" i="13"/>
  <c r="N462" i="13" s="1"/>
  <c r="I462" i="13" s="1"/>
  <c r="J462" i="13" s="1"/>
  <c r="H230" i="13"/>
  <c r="J230" i="13" s="1"/>
  <c r="H453" i="13"/>
  <c r="J453" i="13" s="1"/>
  <c r="H68" i="13"/>
  <c r="N68" i="13" s="1"/>
  <c r="I68" i="13" s="1"/>
  <c r="J68" i="13" s="1"/>
  <c r="H751" i="13"/>
  <c r="N751" i="13" s="1"/>
  <c r="I751" i="13" s="1"/>
  <c r="J751" i="13" s="1"/>
  <c r="H211" i="13"/>
  <c r="H887" i="13"/>
  <c r="J887" i="13" s="1"/>
  <c r="H154" i="13"/>
  <c r="N154" i="13" s="1"/>
  <c r="H215" i="13"/>
  <c r="N215" i="13" s="1"/>
  <c r="I215" i="13" s="1"/>
  <c r="J215" i="13" s="1"/>
  <c r="H310" i="13"/>
  <c r="N310" i="13" s="1"/>
  <c r="I310" i="13" s="1"/>
  <c r="J310" i="13" s="1"/>
  <c r="H776" i="13"/>
  <c r="J776" i="13" s="1"/>
  <c r="H187" i="13"/>
  <c r="H373" i="13"/>
  <c r="J373" i="13" s="1"/>
  <c r="H161" i="13"/>
  <c r="J161" i="13" s="1"/>
  <c r="H42" i="13"/>
  <c r="N42" i="13" s="1"/>
  <c r="H483" i="13"/>
  <c r="N483" i="13" s="1"/>
  <c r="I483" i="13" s="1"/>
  <c r="J483" i="13" s="1"/>
  <c r="H200" i="13"/>
  <c r="J200" i="13" s="1"/>
  <c r="H473" i="13"/>
  <c r="J473" i="13" s="1"/>
  <c r="H438" i="13"/>
  <c r="N438" i="13" s="1"/>
  <c r="I438" i="13" s="1"/>
  <c r="J438" i="13" s="1"/>
  <c r="H268" i="13"/>
  <c r="J268" i="13" s="1"/>
  <c r="H651" i="13"/>
  <c r="J651" i="13" s="1"/>
  <c r="H60" i="13"/>
  <c r="J60" i="13" s="1"/>
  <c r="H81" i="13"/>
  <c r="N81" i="13" s="1"/>
  <c r="I81" i="13" s="1"/>
  <c r="J81" i="13" s="1"/>
  <c r="H912" i="13"/>
  <c r="J912" i="13" s="1"/>
  <c r="H140" i="13"/>
  <c r="J140" i="13" s="1"/>
  <c r="H189" i="13"/>
  <c r="J189" i="13" s="1"/>
  <c r="H673" i="13"/>
  <c r="J673" i="13" s="1"/>
  <c r="H547" i="13"/>
  <c r="J547" i="13" s="1"/>
  <c r="H650" i="13"/>
  <c r="J650" i="13" s="1"/>
  <c r="H193" i="13"/>
  <c r="H641" i="13"/>
  <c r="J641" i="13" s="1"/>
  <c r="H313" i="13"/>
  <c r="N313" i="13" s="1"/>
  <c r="N960" i="13" s="1"/>
  <c r="J960" i="13" s="1"/>
  <c r="H308" i="13"/>
  <c r="J308" i="13" s="1"/>
  <c r="H332" i="13"/>
  <c r="H946" i="13"/>
  <c r="J946" i="13" s="1"/>
  <c r="H817" i="13"/>
  <c r="H922" i="13"/>
  <c r="N922" i="13" s="1"/>
  <c r="I922" i="13" s="1"/>
  <c r="J922" i="13" s="1"/>
  <c r="H838" i="13"/>
  <c r="J838" i="13" s="1"/>
  <c r="H872" i="13"/>
  <c r="H400" i="13"/>
  <c r="J400" i="13" s="1"/>
  <c r="H689" i="13"/>
  <c r="N689" i="13" s="1"/>
  <c r="I689" i="13" s="1"/>
  <c r="H645" i="13"/>
  <c r="J645" i="13" s="1"/>
  <c r="H165" i="13"/>
  <c r="N165" i="13" s="1"/>
  <c r="I165" i="13" s="1"/>
  <c r="J165" i="13" s="1"/>
  <c r="H226" i="13"/>
  <c r="J226" i="13" s="1"/>
  <c r="H267" i="13"/>
  <c r="J267" i="13" s="1"/>
  <c r="H285" i="13"/>
  <c r="J285" i="13" s="1"/>
  <c r="H607" i="13"/>
  <c r="J607" i="13" s="1"/>
  <c r="H360" i="13"/>
  <c r="H29" i="13"/>
  <c r="H243" i="13"/>
  <c r="N243" i="13" s="1"/>
  <c r="I243" i="13" s="1"/>
  <c r="H420" i="13"/>
  <c r="J420" i="13" s="1"/>
  <c r="H163" i="13"/>
  <c r="J163" i="13" s="1"/>
  <c r="H936" i="13"/>
  <c r="J936" i="13" s="1"/>
  <c r="H710" i="13"/>
  <c r="N710" i="13" s="1"/>
  <c r="H755" i="13"/>
  <c r="J755" i="13" s="1"/>
  <c r="H316" i="13"/>
  <c r="J316" i="13" s="1"/>
  <c r="H201" i="13"/>
  <c r="N201" i="13" s="1"/>
  <c r="I201" i="13" s="1"/>
  <c r="J201" i="13" s="1"/>
  <c r="H45" i="13"/>
  <c r="J45" i="13" s="1"/>
  <c r="H264" i="13"/>
  <c r="J264" i="13" s="1"/>
  <c r="H344" i="13"/>
  <c r="J344" i="13" s="1"/>
  <c r="H618" i="13"/>
  <c r="J618" i="13" s="1"/>
  <c r="H926" i="13"/>
  <c r="J926" i="13" s="1"/>
  <c r="H222" i="13"/>
  <c r="N222" i="13" s="1"/>
  <c r="I222" i="13" s="1"/>
  <c r="J222" i="13" s="1"/>
  <c r="H949" i="13"/>
  <c r="N949" i="13" s="1"/>
  <c r="I949" i="13" s="1"/>
  <c r="J949" i="13" s="1"/>
  <c r="H858" i="13"/>
  <c r="J858" i="13" s="1"/>
  <c r="H364" i="13"/>
  <c r="N364" i="13" s="1"/>
  <c r="I364" i="13" s="1"/>
  <c r="H259" i="13"/>
  <c r="N259" i="13" s="1"/>
  <c r="I259" i="13" s="1"/>
  <c r="H89" i="13"/>
  <c r="N89" i="13" s="1"/>
  <c r="I89" i="13" s="1"/>
  <c r="J89" i="13" s="1"/>
  <c r="H809" i="13"/>
  <c r="N809" i="13" s="1"/>
  <c r="I809" i="13" s="1"/>
  <c r="J809" i="13" s="1"/>
  <c r="H83" i="13"/>
  <c r="H513" i="13"/>
  <c r="N513" i="13" s="1"/>
  <c r="I513" i="13" s="1"/>
  <c r="J513" i="13" s="1"/>
  <c r="H514" i="13"/>
  <c r="N514" i="13" s="1"/>
  <c r="H865" i="13"/>
  <c r="N865" i="13" s="1"/>
  <c r="I865" i="13" s="1"/>
  <c r="J865" i="13" s="1"/>
  <c r="H515" i="13"/>
  <c r="H452" i="13"/>
  <c r="H848" i="13"/>
  <c r="N848" i="13" s="1"/>
  <c r="I848" i="13" s="1"/>
  <c r="H390" i="13"/>
  <c r="J390" i="13" s="1"/>
  <c r="H522" i="13"/>
  <c r="J522" i="13" s="1"/>
  <c r="H362" i="13"/>
  <c r="J362" i="13" s="1"/>
  <c r="H723" i="13"/>
  <c r="J723" i="13" s="1"/>
  <c r="H598" i="13"/>
  <c r="J598" i="13" s="1"/>
  <c r="H84" i="13"/>
  <c r="H176" i="13"/>
  <c r="J176" i="13" s="1"/>
  <c r="H917" i="13"/>
  <c r="J917" i="13" s="1"/>
  <c r="H24" i="13"/>
  <c r="J24" i="13" s="1"/>
  <c r="H104" i="13"/>
  <c r="H726" i="13"/>
  <c r="J726" i="13" s="1"/>
  <c r="H237" i="13"/>
  <c r="J237" i="13" s="1"/>
  <c r="H405" i="13"/>
  <c r="J405" i="13" s="1"/>
  <c r="H370" i="13"/>
  <c r="H49" i="13"/>
  <c r="N49" i="13" s="1"/>
  <c r="I49" i="13" s="1"/>
  <c r="J49" i="13" s="1"/>
  <c r="H746" i="13"/>
  <c r="J746" i="13" s="1"/>
  <c r="H376" i="13"/>
  <c r="N376" i="13" s="1"/>
  <c r="I376" i="13" s="1"/>
  <c r="J376" i="13" s="1"/>
  <c r="H731" i="13"/>
  <c r="N731" i="13" s="1"/>
  <c r="I731" i="13" s="1"/>
  <c r="J731" i="13" s="1"/>
  <c r="H662" i="13"/>
  <c r="N662" i="13" s="1"/>
  <c r="I662" i="13" s="1"/>
  <c r="J662" i="13" s="1"/>
  <c r="H190" i="13"/>
  <c r="J190" i="13" s="1"/>
  <c r="H333" i="13"/>
  <c r="J333" i="13" s="1"/>
  <c r="H36" i="13"/>
  <c r="J36" i="13" s="1"/>
  <c r="H185" i="13"/>
  <c r="N185" i="13" s="1"/>
  <c r="I185" i="13" s="1"/>
  <c r="J185" i="13" s="1"/>
  <c r="H307" i="13"/>
  <c r="J307" i="13" s="1"/>
  <c r="H843" i="13"/>
  <c r="N843" i="13" s="1"/>
  <c r="I843" i="13" s="1"/>
  <c r="J843" i="13" s="1"/>
  <c r="H239" i="13"/>
  <c r="N239" i="13" s="1"/>
  <c r="I239" i="13" s="1"/>
  <c r="J239" i="13" s="1"/>
  <c r="H238" i="13"/>
  <c r="N238" i="13" s="1"/>
  <c r="I238" i="13" s="1"/>
  <c r="H881" i="13"/>
  <c r="H562" i="13"/>
  <c r="N562" i="13" s="1"/>
  <c r="I562" i="13" s="1"/>
  <c r="J562" i="13" s="1"/>
  <c r="H600" i="13"/>
  <c r="J600" i="13" s="1"/>
  <c r="H432" i="13"/>
  <c r="J432" i="13" s="1"/>
  <c r="H602" i="13"/>
  <c r="H249" i="13"/>
  <c r="N249" i="13" s="1"/>
  <c r="I249" i="13" s="1"/>
  <c r="J249" i="13" s="1"/>
  <c r="H845" i="13"/>
  <c r="J845" i="13" s="1"/>
  <c r="H525" i="13"/>
  <c r="J525" i="13" s="1"/>
  <c r="H874" i="13"/>
  <c r="J874" i="13" s="1"/>
  <c r="H572" i="13"/>
  <c r="N572" i="13" s="1"/>
  <c r="I572" i="13" s="1"/>
  <c r="J572" i="13" s="1"/>
  <c r="H573" i="13"/>
  <c r="J573" i="13" s="1"/>
  <c r="H21" i="13"/>
  <c r="J21" i="13" s="1"/>
  <c r="H559" i="13"/>
  <c r="N559" i="13" s="1"/>
  <c r="I559" i="13" s="1"/>
  <c r="J559" i="13" s="1"/>
  <c r="H719" i="13"/>
  <c r="N719" i="13" s="1"/>
  <c r="I719" i="13" s="1"/>
  <c r="J719" i="13" s="1"/>
  <c r="H312" i="13"/>
  <c r="J312" i="13" s="1"/>
  <c r="H167" i="13"/>
  <c r="J167" i="13" s="1"/>
  <c r="H471" i="13"/>
  <c r="J471" i="13" s="1"/>
  <c r="H576" i="13"/>
  <c r="H78" i="13"/>
  <c r="J78" i="13" s="1"/>
  <c r="H775" i="13"/>
  <c r="N775" i="13" s="1"/>
  <c r="I775" i="13" s="1"/>
  <c r="J775" i="13" s="1"/>
  <c r="H828" i="13"/>
  <c r="J828" i="13" s="1"/>
  <c r="H740" i="13"/>
  <c r="J740" i="13" s="1"/>
  <c r="H157" i="13"/>
  <c r="H840" i="13"/>
  <c r="J840" i="13" s="1"/>
  <c r="H734" i="13"/>
  <c r="J734" i="13" s="1"/>
  <c r="H880" i="13"/>
  <c r="J880" i="13" s="1"/>
  <c r="H552" i="13"/>
  <c r="H441" i="13"/>
  <c r="J441" i="13" s="1"/>
  <c r="H71" i="13"/>
  <c r="J71" i="13" s="1"/>
  <c r="H517" i="13"/>
  <c r="J517" i="13" s="1"/>
  <c r="H875" i="13"/>
  <c r="N875" i="13" s="1"/>
  <c r="I875" i="13" s="1"/>
  <c r="J875" i="13" s="1"/>
  <c r="H39" i="13"/>
  <c r="N39" i="13" s="1"/>
  <c r="H30" i="13"/>
  <c r="J30" i="13" s="1"/>
  <c r="H628" i="13"/>
  <c r="J628" i="13" s="1"/>
  <c r="H722" i="13"/>
  <c r="H35" i="13"/>
  <c r="J35" i="13" s="1"/>
  <c r="H714" i="13"/>
  <c r="N714" i="13" s="1"/>
  <c r="I714" i="13" s="1"/>
  <c r="J714" i="13" s="1"/>
  <c r="H357" i="13"/>
  <c r="J357" i="13" s="1"/>
  <c r="H745" i="13"/>
  <c r="N745" i="13" s="1"/>
  <c r="I745" i="13" s="1"/>
  <c r="J745" i="13" s="1"/>
  <c r="H276" i="13"/>
  <c r="N276" i="13" s="1"/>
  <c r="I276" i="13" s="1"/>
  <c r="J276" i="13" s="1"/>
  <c r="H799" i="13"/>
  <c r="J799" i="13" s="1"/>
  <c r="H145" i="13"/>
  <c r="N145" i="13" s="1"/>
  <c r="I145" i="13" s="1"/>
  <c r="J145" i="13" s="1"/>
  <c r="H46" i="13"/>
  <c r="J46" i="13" s="1"/>
  <c r="H118" i="13"/>
  <c r="J118" i="13" s="1"/>
  <c r="H48" i="13"/>
  <c r="J48" i="13" s="1"/>
  <c r="H492" i="13"/>
  <c r="N492" i="13" s="1"/>
  <c r="I492" i="13" s="1"/>
  <c r="H510" i="13"/>
  <c r="H690" i="13"/>
  <c r="N690" i="13" s="1"/>
  <c r="I690" i="13" s="1"/>
  <c r="H613" i="13"/>
  <c r="N613" i="13" s="1"/>
  <c r="I613" i="13" s="1"/>
  <c r="J613" i="13" s="1"/>
  <c r="H859" i="13"/>
  <c r="N859" i="13" s="1"/>
  <c r="I859" i="13" s="1"/>
  <c r="J859" i="13" s="1"/>
  <c r="H588" i="13"/>
  <c r="H864" i="13"/>
  <c r="N864" i="13" s="1"/>
  <c r="I864" i="13" s="1"/>
  <c r="H100" i="13"/>
  <c r="J100" i="13" s="1"/>
  <c r="H857" i="13"/>
  <c r="J857" i="13" s="1"/>
  <c r="H434" i="13"/>
  <c r="J434" i="13" s="1"/>
  <c r="H74" i="13"/>
  <c r="J74" i="13" s="1"/>
  <c r="H767" i="13"/>
  <c r="N767" i="13" s="1"/>
  <c r="I767" i="13" s="1"/>
  <c r="J767" i="13" s="1"/>
  <c r="H806" i="13"/>
  <c r="N806" i="13" s="1"/>
  <c r="I806" i="13" s="1"/>
  <c r="J806" i="13" s="1"/>
  <c r="H527" i="13"/>
  <c r="J527" i="13" s="1"/>
  <c r="H358" i="13"/>
  <c r="J358" i="13" s="1"/>
  <c r="H494" i="13"/>
  <c r="H303" i="13"/>
  <c r="J303" i="13" s="1"/>
  <c r="H126" i="13"/>
  <c r="H591" i="13"/>
  <c r="J591" i="13" s="1"/>
  <c r="H172" i="13"/>
  <c r="N172" i="13" s="1"/>
  <c r="I172" i="13" s="1"/>
  <c r="H560" i="13"/>
  <c r="N560" i="13" s="1"/>
  <c r="I560" i="13" s="1"/>
  <c r="J560" i="13" s="1"/>
  <c r="H538" i="13"/>
  <c r="N538" i="13" s="1"/>
  <c r="I538" i="13" s="1"/>
  <c r="H288" i="13"/>
  <c r="H756" i="13"/>
  <c r="N756" i="13" s="1"/>
  <c r="I756" i="13" s="1"/>
  <c r="J756" i="13" s="1"/>
  <c r="H277" i="13"/>
  <c r="J277" i="13" s="1"/>
  <c r="H455" i="13"/>
  <c r="J455" i="13" s="1"/>
  <c r="H528" i="13"/>
  <c r="J528" i="13" s="1"/>
  <c r="H497" i="13"/>
  <c r="J497" i="13" s="1"/>
  <c r="H941" i="13"/>
  <c r="J941" i="13" s="1"/>
  <c r="H597" i="13"/>
  <c r="J597" i="13" s="1"/>
  <c r="H214" i="13"/>
  <c r="H727" i="13"/>
  <c r="J727" i="13" s="1"/>
  <c r="H951" i="13"/>
  <c r="H933" i="13"/>
  <c r="H248" i="13"/>
  <c r="J248" i="13" s="1"/>
  <c r="H188" i="13"/>
  <c r="J188" i="13" s="1"/>
  <c r="H374" i="13"/>
  <c r="H361" i="13"/>
  <c r="N361" i="13" s="1"/>
  <c r="I361" i="13" s="1"/>
  <c r="J361" i="13" s="1"/>
  <c r="H366" i="13"/>
  <c r="N366" i="13" s="1"/>
  <c r="I366" i="13" s="1"/>
  <c r="J366" i="13" s="1"/>
  <c r="H407" i="13"/>
  <c r="J407" i="13" s="1"/>
  <c r="H609" i="13"/>
  <c r="J609" i="13" s="1"/>
  <c r="H879" i="13"/>
  <c r="J879" i="13" s="1"/>
  <c r="H416" i="13"/>
  <c r="J416" i="13" s="1"/>
  <c r="H605" i="13"/>
  <c r="J605" i="13" s="1"/>
  <c r="H91" i="13"/>
  <c r="H9" i="13"/>
  <c r="J9" i="13" s="1"/>
  <c r="H139" i="13"/>
  <c r="N139" i="13" s="1"/>
  <c r="H779" i="13"/>
  <c r="N779" i="13" s="1"/>
  <c r="I779" i="13" s="1"/>
  <c r="J779" i="13" s="1"/>
  <c r="H606" i="13"/>
  <c r="J606" i="13" s="1"/>
  <c r="H861" i="13"/>
  <c r="N861" i="13" s="1"/>
  <c r="I861" i="13" s="1"/>
  <c r="H412" i="13"/>
  <c r="J412" i="13" s="1"/>
  <c r="H224" i="13"/>
  <c r="J224" i="13" s="1"/>
  <c r="H712" i="13"/>
  <c r="H790" i="13"/>
  <c r="J790" i="13" s="1"/>
  <c r="H930" i="13"/>
  <c r="N930" i="13" s="1"/>
  <c r="I930" i="13" s="1"/>
  <c r="J930" i="13" s="1"/>
  <c r="H342" i="13"/>
  <c r="N342" i="13" s="1"/>
  <c r="I342" i="13" s="1"/>
  <c r="J342" i="13" s="1"/>
  <c r="H633" i="13"/>
  <c r="J633" i="13" s="1"/>
  <c r="H754" i="13"/>
  <c r="H523" i="13"/>
  <c r="J523" i="13" s="1"/>
  <c r="H876" i="13"/>
  <c r="N876" i="13" s="1"/>
  <c r="I876" i="13" s="1"/>
  <c r="H516" i="13"/>
  <c r="N516" i="13" s="1"/>
  <c r="I516" i="13" s="1"/>
  <c r="H814" i="13"/>
  <c r="J814" i="13" s="1"/>
  <c r="H419" i="13"/>
  <c r="N419" i="13" s="1"/>
  <c r="I419" i="13" s="1"/>
  <c r="J419" i="13" s="1"/>
  <c r="H830" i="13"/>
  <c r="J830" i="13" s="1"/>
  <c r="H40" i="13"/>
  <c r="N40" i="13" s="1"/>
  <c r="I40" i="13" s="1"/>
  <c r="H280" i="13"/>
  <c r="N280" i="13" s="1"/>
  <c r="I280" i="13" s="1"/>
  <c r="J280" i="13" s="1"/>
  <c r="H944" i="13"/>
  <c r="N944" i="13" s="1"/>
  <c r="I944" i="13" s="1"/>
  <c r="J944" i="13" s="1"/>
  <c r="H535" i="13"/>
  <c r="N535" i="13" s="1"/>
  <c r="I535" i="13" s="1"/>
  <c r="J535" i="13" s="1"/>
  <c r="H691" i="13"/>
  <c r="J691" i="13" s="1"/>
  <c r="H897" i="13"/>
  <c r="N897" i="13" s="1"/>
  <c r="I897" i="13" s="1"/>
  <c r="J897" i="13" s="1"/>
  <c r="H143" i="13"/>
  <c r="J143" i="13" s="1"/>
  <c r="H548" i="13"/>
  <c r="N548" i="13" s="1"/>
  <c r="I548" i="13" s="1"/>
  <c r="J548" i="13" s="1"/>
  <c r="H430" i="13"/>
  <c r="N430" i="13" s="1"/>
  <c r="I430" i="13" s="1"/>
  <c r="J430" i="13" s="1"/>
  <c r="H133" i="13"/>
  <c r="J133" i="13" s="1"/>
  <c r="H34" i="13"/>
  <c r="N34" i="13" s="1"/>
  <c r="H101" i="13"/>
  <c r="H750" i="13"/>
  <c r="H355" i="13"/>
  <c r="N355" i="13" s="1"/>
  <c r="I355" i="13" s="1"/>
  <c r="J355" i="13" s="1"/>
  <c r="H501" i="13"/>
  <c r="J501" i="13" s="1"/>
  <c r="H278" i="13"/>
  <c r="J278" i="13" s="1"/>
  <c r="H678" i="13"/>
  <c r="N678" i="13" s="1"/>
  <c r="I678" i="13" s="1"/>
  <c r="J678" i="13" s="1"/>
  <c r="H892" i="13"/>
  <c r="J892" i="13" s="1"/>
  <c r="H275" i="13"/>
  <c r="N275" i="13" s="1"/>
  <c r="I275" i="13" s="1"/>
  <c r="H144" i="13"/>
  <c r="J144" i="13" s="1"/>
  <c r="H508" i="13"/>
  <c r="N508" i="13" s="1"/>
  <c r="I508" i="13" s="1"/>
  <c r="J508" i="13" s="1"/>
  <c r="H52" i="13"/>
  <c r="J52" i="13" s="1"/>
  <c r="H554" i="13"/>
  <c r="N554" i="13" s="1"/>
  <c r="I554" i="13" s="1"/>
  <c r="J554" i="13" s="1"/>
  <c r="H158" i="13"/>
  <c r="J158" i="13" s="1"/>
  <c r="H774" i="13"/>
  <c r="N774" i="13" s="1"/>
  <c r="I774" i="13" s="1"/>
  <c r="J774" i="13" s="1"/>
  <c r="H107" i="13"/>
  <c r="N107" i="13" s="1"/>
  <c r="H162" i="13"/>
  <c r="H822" i="13"/>
  <c r="H665" i="13"/>
  <c r="J665" i="13" s="1"/>
  <c r="H194" i="13"/>
  <c r="H343" i="13"/>
  <c r="J343" i="13" s="1"/>
  <c r="H595" i="13"/>
  <c r="J595" i="13" s="1"/>
  <c r="H321" i="13"/>
  <c r="J321" i="13" s="1"/>
  <c r="H330" i="13"/>
  <c r="N330" i="13" s="1"/>
  <c r="I330" i="13" s="1"/>
  <c r="J330" i="13" s="1"/>
  <c r="H61" i="13"/>
  <c r="N61" i="13" s="1"/>
  <c r="I61" i="13" s="1"/>
  <c r="J61" i="13" s="1"/>
  <c r="H785" i="13"/>
  <c r="J785" i="13" s="1"/>
  <c r="H672" i="13"/>
  <c r="N672" i="13" s="1"/>
  <c r="I672" i="13" s="1"/>
  <c r="J672" i="13" s="1"/>
  <c r="H392" i="13"/>
  <c r="J392" i="13" s="1"/>
  <c r="H64" i="13"/>
  <c r="J64" i="13" s="1"/>
  <c r="H431" i="13"/>
  <c r="N431" i="13" s="1"/>
  <c r="I431" i="13" s="1"/>
  <c r="H549" i="13"/>
  <c r="N549" i="13" s="1"/>
  <c r="I549" i="13" s="1"/>
  <c r="J549" i="13" s="1"/>
  <c r="H841" i="13"/>
  <c r="N841" i="13" s="1"/>
  <c r="I841" i="13" s="1"/>
  <c r="J841" i="13" s="1"/>
  <c r="H270" i="13"/>
  <c r="J270" i="13" s="1"/>
  <c r="H402" i="13"/>
  <c r="J402" i="13" s="1"/>
  <c r="H543" i="13"/>
  <c r="N543" i="13" s="1"/>
  <c r="H739" i="13"/>
  <c r="J739" i="13" s="1"/>
  <c r="H808" i="13"/>
  <c r="J808" i="13" s="1"/>
  <c r="H664" i="13"/>
  <c r="H729" i="13"/>
  <c r="N729" i="13" s="1"/>
  <c r="I729" i="13" s="1"/>
  <c r="J729" i="13" s="1"/>
  <c r="H762" i="13"/>
  <c r="H871" i="13"/>
  <c r="N871" i="13" s="1"/>
  <c r="I871" i="13" s="1"/>
  <c r="J871" i="13" s="1"/>
  <c r="H317" i="13"/>
  <c r="N317" i="13" s="1"/>
  <c r="H320" i="13"/>
  <c r="H205" i="13"/>
  <c r="H478" i="13"/>
  <c r="J478" i="13" s="1"/>
  <c r="H558" i="13"/>
  <c r="J558" i="13" s="1"/>
  <c r="H135" i="13"/>
  <c r="J135" i="13" s="1"/>
  <c r="H895" i="13"/>
  <c r="H622" i="13"/>
  <c r="J622" i="13" s="1"/>
  <c r="H338" i="13"/>
  <c r="H457" i="13"/>
  <c r="N457" i="13" s="1"/>
  <c r="H612" i="13"/>
  <c r="N612" i="13" s="1"/>
  <c r="I612" i="13" s="1"/>
  <c r="J612" i="13" s="1"/>
  <c r="H910" i="13"/>
  <c r="N910" i="13" s="1"/>
  <c r="I910" i="13" s="1"/>
  <c r="J910" i="13" s="1"/>
  <c r="H63" i="13"/>
  <c r="N63" i="13" s="1"/>
  <c r="H413" i="13"/>
  <c r="N413" i="13" s="1"/>
  <c r="I413" i="13" s="1"/>
  <c r="H893" i="13"/>
  <c r="J893" i="13" s="1"/>
  <c r="H873" i="13"/>
  <c r="J873" i="13" s="1"/>
  <c r="H125" i="13"/>
  <c r="J125" i="13" s="1"/>
  <c r="H75" i="13"/>
  <c r="H570" i="13"/>
  <c r="J570" i="13" s="1"/>
  <c r="H111" i="13"/>
  <c r="H130" i="13"/>
  <c r="H209" i="13"/>
  <c r="J209" i="13" s="1"/>
  <c r="H306" i="13"/>
  <c r="N306" i="13" s="1"/>
  <c r="I306" i="13" s="1"/>
  <c r="J306" i="13" s="1"/>
  <c r="H867" i="13"/>
  <c r="N867" i="13" s="1"/>
  <c r="I867" i="13" s="1"/>
  <c r="J867" i="13" s="1"/>
  <c r="H601" i="13"/>
  <c r="J601" i="13" s="1"/>
  <c r="H648" i="13"/>
  <c r="J648" i="13" s="1"/>
  <c r="H636" i="13"/>
  <c r="J636" i="13" s="1"/>
  <c r="H315" i="13"/>
  <c r="J315" i="13" s="1"/>
  <c r="H506" i="13"/>
  <c r="J506" i="13" s="1"/>
  <c r="H866" i="13"/>
  <c r="J866" i="13" s="1"/>
  <c r="H380" i="13"/>
  <c r="H319" i="13"/>
  <c r="H924" i="13"/>
  <c r="J924" i="13" s="1"/>
  <c r="H454" i="13"/>
  <c r="J454" i="13" s="1"/>
  <c r="H463" i="13"/>
  <c r="J463" i="13" s="1"/>
  <c r="H488" i="13"/>
  <c r="N488" i="13" s="1"/>
  <c r="I488" i="13" s="1"/>
  <c r="J488" i="13" s="1"/>
  <c r="H334" i="13"/>
  <c r="J334" i="13" s="1"/>
  <c r="H945" i="13"/>
  <c r="H496" i="13"/>
  <c r="N496" i="13" s="1"/>
  <c r="I496" i="13" s="1"/>
  <c r="H290" i="13"/>
  <c r="J290" i="13" s="1"/>
  <c r="H578" i="13"/>
  <c r="H592" i="13"/>
  <c r="N592" i="13" s="1"/>
  <c r="I592" i="13" s="1"/>
  <c r="J592" i="13" s="1"/>
  <c r="H470" i="13"/>
  <c r="J470" i="13" s="1"/>
  <c r="H702" i="13"/>
  <c r="J702" i="13" s="1"/>
  <c r="H903" i="13"/>
  <c r="N903" i="13" s="1"/>
  <c r="I903" i="13" s="1"/>
  <c r="J903" i="13" s="1"/>
  <c r="H318" i="13"/>
  <c r="H216" i="13"/>
  <c r="J216" i="13" s="1"/>
  <c r="H142" i="13"/>
  <c r="J142" i="13" s="1"/>
  <c r="H659" i="13"/>
  <c r="J659" i="13" s="1"/>
  <c r="H916" i="13"/>
  <c r="J916" i="13" s="1"/>
  <c r="H148" i="13"/>
  <c r="H120" i="13"/>
  <c r="J120" i="13" s="1"/>
  <c r="H629" i="13"/>
  <c r="J629" i="13" s="1"/>
  <c r="H856" i="13"/>
  <c r="J856" i="13" s="1"/>
  <c r="J309" i="13"/>
  <c r="H778" i="13"/>
  <c r="J778" i="13" s="1"/>
  <c r="H440" i="13"/>
  <c r="H202" i="13"/>
  <c r="N202" i="13" s="1"/>
  <c r="I202" i="13" s="1"/>
  <c r="H584" i="13"/>
  <c r="J584" i="13" s="1"/>
  <c r="H929" i="13"/>
  <c r="Q929" i="13" s="1"/>
  <c r="H833" i="13"/>
  <c r="H545" i="13"/>
  <c r="N545" i="13" s="1"/>
  <c r="I545" i="13" s="1"/>
  <c r="H504" i="13"/>
  <c r="N504" i="13" s="1"/>
  <c r="I504" i="13" s="1"/>
  <c r="J504" i="13" s="1"/>
  <c r="H110" i="13"/>
  <c r="J110" i="13" s="1"/>
  <c r="H807" i="13"/>
  <c r="N807" i="13" s="1"/>
  <c r="I807" i="13" s="1"/>
  <c r="H346" i="13"/>
  <c r="H587" i="13"/>
  <c r="N587" i="13" s="1"/>
  <c r="I587" i="13" s="1"/>
  <c r="H696" i="13"/>
  <c r="J696" i="13" s="1"/>
  <c r="H47" i="13"/>
  <c r="N47" i="13" s="1"/>
  <c r="H282" i="13"/>
  <c r="J282" i="13" s="1"/>
  <c r="J225" i="13"/>
  <c r="J695" i="13"/>
  <c r="J717" i="13"/>
  <c r="J177" i="13"/>
  <c r="H563" i="13"/>
  <c r="J563" i="13" s="1"/>
  <c r="H279" i="13"/>
  <c r="J279" i="13" s="1"/>
  <c r="H58" i="13"/>
  <c r="J58" i="13" s="1"/>
  <c r="H261" i="13"/>
  <c r="J261" i="13" s="1"/>
  <c r="H141" i="13"/>
  <c r="J141" i="13" s="1"/>
  <c r="H796" i="13"/>
  <c r="J796" i="13" s="1"/>
  <c r="H757" i="13"/>
  <c r="J757" i="13" s="1"/>
  <c r="H610" i="13"/>
  <c r="H735" i="13"/>
  <c r="J735" i="13" s="1"/>
  <c r="H580" i="13"/>
  <c r="H709" i="13"/>
  <c r="N709" i="13" s="1"/>
  <c r="I709" i="13" s="1"/>
  <c r="J709" i="13" s="1"/>
  <c r="H661" i="13"/>
  <c r="H404" i="13"/>
  <c r="J404" i="13" s="1"/>
  <c r="H377" i="13"/>
  <c r="J377" i="13" s="1"/>
  <c r="H623" i="13"/>
  <c r="N623" i="13" s="1"/>
  <c r="I623" i="13" s="1"/>
  <c r="J623" i="13" s="1"/>
  <c r="H106" i="13"/>
  <c r="N106" i="13" s="1"/>
  <c r="I106" i="13" s="1"/>
  <c r="J106" i="13" s="1"/>
  <c r="H124" i="13"/>
  <c r="N124" i="13" s="1"/>
  <c r="I124" i="13" s="1"/>
  <c r="J124" i="13" s="1"/>
  <c r="H889" i="13"/>
  <c r="J889" i="13" s="1"/>
  <c r="H877" i="13"/>
  <c r="N877" i="13" s="1"/>
  <c r="I877" i="13" s="1"/>
  <c r="J877" i="13" s="1"/>
  <c r="H899" i="13"/>
  <c r="J899" i="13" s="1"/>
  <c r="H399" i="13"/>
  <c r="H166" i="13"/>
  <c r="N166" i="13" s="1"/>
  <c r="I166" i="13" s="1"/>
  <c r="J166" i="13" s="1"/>
  <c r="H263" i="13"/>
  <c r="J263" i="13" s="1"/>
  <c r="H88" i="13"/>
  <c r="N88" i="13" s="1"/>
  <c r="I88" i="13" s="1"/>
  <c r="J88" i="13" s="1"/>
  <c r="H935" i="13"/>
  <c r="J935" i="13" s="1"/>
  <c r="H667" i="13"/>
  <c r="J667" i="13" s="1"/>
  <c r="H182" i="13"/>
  <c r="N182" i="13" s="1"/>
  <c r="I182" i="13" s="1"/>
  <c r="J182" i="13" s="1"/>
  <c r="H465" i="13"/>
  <c r="N465" i="13" s="1"/>
  <c r="I465" i="13" s="1"/>
  <c r="H53" i="13"/>
  <c r="J53" i="13" s="1"/>
  <c r="H352" i="13"/>
  <c r="J352" i="13" s="1"/>
  <c r="H786" i="13"/>
  <c r="J786" i="13" s="1"/>
  <c r="H603" i="13"/>
  <c r="J603" i="13" s="1"/>
  <c r="H820" i="13"/>
  <c r="J820" i="13" s="1"/>
  <c r="H639" i="13"/>
  <c r="J639" i="13" s="1"/>
  <c r="H208" i="13"/>
  <c r="J208" i="13" s="1"/>
  <c r="H10" i="13"/>
  <c r="J10" i="13" s="1"/>
  <c r="H260" i="13"/>
  <c r="J260" i="13" s="1"/>
  <c r="J203" i="13"/>
  <c r="N1020" i="14"/>
  <c r="J1020" i="14" s="1"/>
  <c r="I275" i="14"/>
  <c r="J275" i="14" s="1"/>
  <c r="I41" i="14"/>
  <c r="J41" i="14" s="1"/>
  <c r="N963" i="14"/>
  <c r="J963" i="14" s="1"/>
  <c r="I713" i="14"/>
  <c r="J713" i="14" s="1"/>
  <c r="N987" i="14"/>
  <c r="J987" i="14" s="1"/>
  <c r="J442" i="14"/>
  <c r="J519" i="14"/>
  <c r="J196" i="14"/>
  <c r="N66" i="14"/>
  <c r="I66" i="14" s="1"/>
  <c r="J66" i="14" s="1"/>
  <c r="J630" i="14"/>
  <c r="J368" i="14"/>
  <c r="N929" i="14"/>
  <c r="I929" i="14" s="1"/>
  <c r="J929" i="14" s="1"/>
  <c r="J876" i="14"/>
  <c r="J670" i="14"/>
  <c r="I332" i="14"/>
  <c r="J332" i="14" s="1"/>
  <c r="J69" i="14"/>
  <c r="I295" i="14"/>
  <c r="J295" i="14" s="1"/>
  <c r="N1027" i="14"/>
  <c r="J1027" i="14" s="1"/>
  <c r="I662" i="14"/>
  <c r="J662" i="14" s="1"/>
  <c r="Q1045" i="14"/>
  <c r="N91" i="14"/>
  <c r="I91" i="14" s="1"/>
  <c r="J91" i="14" s="1"/>
  <c r="I709" i="15"/>
  <c r="J709" i="15" s="1"/>
  <c r="N87" i="15"/>
  <c r="Q87" i="15"/>
  <c r="J559" i="15"/>
  <c r="I658" i="15"/>
  <c r="J658" i="15" s="1"/>
  <c r="H398" i="15"/>
  <c r="J398" i="15" s="1"/>
  <c r="H244" i="15"/>
  <c r="N244" i="15" s="1"/>
  <c r="I244" i="15" s="1"/>
  <c r="J244" i="15" s="1"/>
  <c r="H26" i="15"/>
  <c r="N26" i="15" s="1"/>
  <c r="N151" i="15"/>
  <c r="I151" i="15" s="1"/>
  <c r="J151" i="15" s="1"/>
  <c r="H109" i="15"/>
  <c r="N109" i="15" s="1"/>
  <c r="I109" i="15" s="1"/>
  <c r="J109" i="15" s="1"/>
  <c r="H476" i="15"/>
  <c r="N476" i="15" s="1"/>
  <c r="I476" i="15" s="1"/>
  <c r="J476" i="15" s="1"/>
  <c r="H279" i="15"/>
  <c r="J279" i="15" s="1"/>
  <c r="H445" i="15"/>
  <c r="N445" i="15" s="1"/>
  <c r="I445" i="15" s="1"/>
  <c r="J445" i="15" s="1"/>
  <c r="H122" i="15"/>
  <c r="N122" i="15" s="1"/>
  <c r="I122" i="15" s="1"/>
  <c r="J122" i="15" s="1"/>
  <c r="H472" i="15"/>
  <c r="J472" i="15" s="1"/>
  <c r="H227" i="15"/>
  <c r="H886" i="15"/>
  <c r="H807" i="15"/>
  <c r="H212" i="15"/>
  <c r="J212" i="15" s="1"/>
  <c r="H140" i="15"/>
  <c r="J140" i="15" s="1"/>
  <c r="H494" i="15"/>
  <c r="N494" i="15" s="1"/>
  <c r="I494" i="15" s="1"/>
  <c r="J494" i="15" s="1"/>
  <c r="H920" i="15"/>
  <c r="J920" i="15" s="1"/>
  <c r="H282" i="15"/>
  <c r="J282" i="15" s="1"/>
  <c r="H900" i="15"/>
  <c r="J900" i="15" s="1"/>
  <c r="H458" i="15"/>
  <c r="N458" i="15" s="1"/>
  <c r="I458" i="15" s="1"/>
  <c r="J458" i="15" s="1"/>
  <c r="H416" i="15"/>
  <c r="J416" i="15" s="1"/>
  <c r="H177" i="15"/>
  <c r="N177" i="15" s="1"/>
  <c r="I177" i="15" s="1"/>
  <c r="J177" i="15" s="1"/>
  <c r="H303" i="15"/>
  <c r="J303" i="15" s="1"/>
  <c r="H302" i="15"/>
  <c r="H232" i="15"/>
  <c r="N232" i="15" s="1"/>
  <c r="I232" i="15" s="1"/>
  <c r="J232" i="15" s="1"/>
  <c r="H928" i="15"/>
  <c r="J928" i="15" s="1"/>
  <c r="H91" i="15"/>
  <c r="H603" i="15"/>
  <c r="J603" i="15" s="1"/>
  <c r="H278" i="15"/>
  <c r="J278" i="15" s="1"/>
  <c r="H548" i="15"/>
  <c r="N548" i="15" s="1"/>
  <c r="I548" i="15" s="1"/>
  <c r="H27" i="15"/>
  <c r="J27" i="15" s="1"/>
  <c r="H919" i="15"/>
  <c r="J919" i="15" s="1"/>
  <c r="H780" i="15"/>
  <c r="J780" i="15" s="1"/>
  <c r="H915" i="15"/>
  <c r="J915" i="15" s="1"/>
  <c r="H205" i="15"/>
  <c r="H854" i="15"/>
  <c r="J854" i="15" s="1"/>
  <c r="H702" i="15"/>
  <c r="J702" i="15" s="1"/>
  <c r="H86" i="15"/>
  <c r="J86" i="15" s="1"/>
  <c r="H149" i="15"/>
  <c r="J149" i="15" s="1"/>
  <c r="H647" i="15"/>
  <c r="N647" i="15" s="1"/>
  <c r="I647" i="15" s="1"/>
  <c r="H747" i="15"/>
  <c r="J747" i="15" s="1"/>
  <c r="H143" i="15"/>
  <c r="J143" i="15" s="1"/>
  <c r="H89" i="15"/>
  <c r="H681" i="15"/>
  <c r="J681" i="15" s="1"/>
  <c r="H489" i="15"/>
  <c r="N489" i="15" s="1"/>
  <c r="I489" i="15" s="1"/>
  <c r="J489" i="15" s="1"/>
  <c r="H496" i="15"/>
  <c r="N496" i="15" s="1"/>
  <c r="I496" i="15" s="1"/>
  <c r="J496" i="15" s="1"/>
  <c r="H757" i="15"/>
  <c r="J757" i="15" s="1"/>
  <c r="H801" i="15"/>
  <c r="J801" i="15" s="1"/>
  <c r="H894" i="15"/>
  <c r="J894" i="15" s="1"/>
  <c r="H588" i="15"/>
  <c r="N588" i="15" s="1"/>
  <c r="I588" i="15" s="1"/>
  <c r="J588" i="15" s="1"/>
  <c r="H602" i="15"/>
  <c r="N602" i="15" s="1"/>
  <c r="I602" i="15" s="1"/>
  <c r="J602" i="15" s="1"/>
  <c r="H327" i="15"/>
  <c r="N327" i="15" s="1"/>
  <c r="I327" i="15" s="1"/>
  <c r="J327" i="15" s="1"/>
  <c r="H28" i="15"/>
  <c r="J28" i="15" s="1"/>
  <c r="H103" i="15"/>
  <c r="J103" i="15" s="1"/>
  <c r="H562" i="15"/>
  <c r="N562" i="15" s="1"/>
  <c r="I562" i="15" s="1"/>
  <c r="J562" i="15" s="1"/>
  <c r="H92" i="15"/>
  <c r="N92" i="15" s="1"/>
  <c r="I92" i="15" s="1"/>
  <c r="J92" i="15" s="1"/>
  <c r="H758" i="15"/>
  <c r="N758" i="15" s="1"/>
  <c r="I758" i="15" s="1"/>
  <c r="H558" i="15"/>
  <c r="J558" i="15" s="1"/>
  <c r="H415" i="15"/>
  <c r="J415" i="15" s="1"/>
  <c r="H934" i="15"/>
  <c r="J934" i="15" s="1"/>
  <c r="H667" i="15"/>
  <c r="J667" i="15" s="1"/>
  <c r="H848" i="15"/>
  <c r="N848" i="15" s="1"/>
  <c r="I848" i="15" s="1"/>
  <c r="J848" i="15" s="1"/>
  <c r="H99" i="15"/>
  <c r="J99" i="15" s="1"/>
  <c r="H756" i="15"/>
  <c r="N756" i="15" s="1"/>
  <c r="I756" i="15" s="1"/>
  <c r="J756" i="15" s="1"/>
  <c r="H840" i="15"/>
  <c r="J840" i="15" s="1"/>
  <c r="H78" i="15"/>
  <c r="J78" i="15" s="1"/>
  <c r="H21" i="15"/>
  <c r="J21" i="15" s="1"/>
  <c r="H171" i="15"/>
  <c r="N171" i="15" s="1"/>
  <c r="I171" i="15" s="1"/>
  <c r="J171" i="15" s="1"/>
  <c r="H612" i="15"/>
  <c r="N612" i="15" s="1"/>
  <c r="I612" i="15" s="1"/>
  <c r="H287" i="15"/>
  <c r="J287" i="15" s="1"/>
  <c r="H907" i="15"/>
  <c r="J907" i="15" s="1"/>
  <c r="H637" i="15"/>
  <c r="J637" i="15" s="1"/>
  <c r="H640" i="15"/>
  <c r="J640" i="15" s="1"/>
  <c r="H846" i="15"/>
  <c r="N846" i="15" s="1"/>
  <c r="I846" i="15" s="1"/>
  <c r="J846" i="15" s="1"/>
  <c r="H790" i="15"/>
  <c r="J790" i="15" s="1"/>
  <c r="H805" i="15"/>
  <c r="J805" i="15" s="1"/>
  <c r="H76" i="15"/>
  <c r="N76" i="15" s="1"/>
  <c r="I76" i="15" s="1"/>
  <c r="J76" i="15" s="1"/>
  <c r="H503" i="15"/>
  <c r="H295" i="15"/>
  <c r="H402" i="15"/>
  <c r="J402" i="15" s="1"/>
  <c r="H739" i="15"/>
  <c r="J739" i="15" s="1"/>
  <c r="H561" i="15"/>
  <c r="N561" i="15" s="1"/>
  <c r="I561" i="15" s="1"/>
  <c r="J561" i="15" s="1"/>
  <c r="H635" i="15"/>
  <c r="H461" i="15"/>
  <c r="N461" i="15" s="1"/>
  <c r="I461" i="15" s="1"/>
  <c r="J461" i="15" s="1"/>
  <c r="H460" i="15"/>
  <c r="J460" i="15" s="1"/>
  <c r="H360" i="15"/>
  <c r="N360" i="15" s="1"/>
  <c r="I360" i="15" s="1"/>
  <c r="J360" i="15" s="1"/>
  <c r="H58" i="15"/>
  <c r="J58" i="15" s="1"/>
  <c r="H168" i="15"/>
  <c r="J168" i="15" s="1"/>
  <c r="H453" i="15"/>
  <c r="J453" i="15" s="1"/>
  <c r="H136" i="15"/>
  <c r="J136" i="15" s="1"/>
  <c r="H522" i="15"/>
  <c r="J522" i="15" s="1"/>
  <c r="H328" i="15"/>
  <c r="J328" i="15" s="1"/>
  <c r="H137" i="15"/>
  <c r="Q137" i="15" s="1"/>
  <c r="Q990" i="15" s="1"/>
  <c r="H512" i="15"/>
  <c r="H573" i="15"/>
  <c r="J573" i="15" s="1"/>
  <c r="H726" i="15"/>
  <c r="J726" i="15" s="1"/>
  <c r="H152" i="15"/>
  <c r="J152" i="15" s="1"/>
  <c r="H526" i="15"/>
  <c r="J526" i="15" s="1"/>
  <c r="H838" i="15"/>
  <c r="J838" i="15" s="1"/>
  <c r="H843" i="15"/>
  <c r="N843" i="15" s="1"/>
  <c r="I843" i="15" s="1"/>
  <c r="H819" i="15"/>
  <c r="J819" i="15" s="1"/>
  <c r="H933" i="15"/>
  <c r="N933" i="15" s="1"/>
  <c r="I933" i="15" s="1"/>
  <c r="J933" i="15" s="1"/>
  <c r="H808" i="15"/>
  <c r="J808" i="15" s="1"/>
  <c r="H118" i="15"/>
  <c r="J118" i="15" s="1"/>
  <c r="H371" i="15"/>
  <c r="N371" i="15" s="1"/>
  <c r="I371" i="15" s="1"/>
  <c r="J371" i="15" s="1"/>
  <c r="H249" i="15"/>
  <c r="H466" i="15"/>
  <c r="N466" i="15" s="1"/>
  <c r="I466" i="15" s="1"/>
  <c r="J466" i="15" s="1"/>
  <c r="H298" i="15"/>
  <c r="N298" i="15" s="1"/>
  <c r="I298" i="15" s="1"/>
  <c r="J298" i="15" s="1"/>
  <c r="H813" i="15"/>
  <c r="N813" i="15" s="1"/>
  <c r="I813" i="15" s="1"/>
  <c r="J813" i="15" s="1"/>
  <c r="H595" i="15"/>
  <c r="J595" i="15" s="1"/>
  <c r="H293" i="15"/>
  <c r="N293" i="15" s="1"/>
  <c r="I293" i="15" s="1"/>
  <c r="J293" i="15" s="1"/>
  <c r="H338" i="15"/>
  <c r="H169" i="15"/>
  <c r="J169" i="15" s="1"/>
  <c r="H539" i="15"/>
  <c r="J539" i="15" s="1"/>
  <c r="H949" i="15"/>
  <c r="H379" i="15"/>
  <c r="N379" i="15" s="1"/>
  <c r="I379" i="15" s="1"/>
  <c r="J379" i="15" s="1"/>
  <c r="H586" i="15"/>
  <c r="J586" i="15" s="1"/>
  <c r="H392" i="15"/>
  <c r="J392" i="15" s="1"/>
  <c r="H155" i="15"/>
  <c r="H330" i="15"/>
  <c r="N330" i="15" s="1"/>
  <c r="I330" i="15" s="1"/>
  <c r="J330" i="15" s="1"/>
  <c r="H722" i="15"/>
  <c r="N722" i="15" s="1"/>
  <c r="I722" i="15" s="1"/>
  <c r="J722" i="15" s="1"/>
  <c r="H610" i="15"/>
  <c r="N610" i="15" s="1"/>
  <c r="I610" i="15" s="1"/>
  <c r="J610" i="15" s="1"/>
  <c r="H544" i="15"/>
  <c r="N544" i="15" s="1"/>
  <c r="I544" i="15" s="1"/>
  <c r="J544" i="15" s="1"/>
  <c r="H482" i="15"/>
  <c r="N482" i="15" s="1"/>
  <c r="I482" i="15" s="1"/>
  <c r="J482" i="15" s="1"/>
  <c r="H11" i="15"/>
  <c r="J11" i="15" s="1"/>
  <c r="H216" i="15"/>
  <c r="J216" i="15" s="1"/>
  <c r="H882" i="15"/>
  <c r="N882" i="15" s="1"/>
  <c r="I882" i="15" s="1"/>
  <c r="J882" i="15" s="1"/>
  <c r="H779" i="15"/>
  <c r="H190" i="15"/>
  <c r="J190" i="15" s="1"/>
  <c r="H849" i="15"/>
  <c r="N849" i="15" s="1"/>
  <c r="I849" i="15" s="1"/>
  <c r="J849" i="15" s="1"/>
  <c r="H233" i="15"/>
  <c r="J233" i="15" s="1"/>
  <c r="H317" i="15"/>
  <c r="N317" i="15" s="1"/>
  <c r="I317" i="15" s="1"/>
  <c r="J317" i="15" s="1"/>
  <c r="H897" i="15"/>
  <c r="N897" i="15" s="1"/>
  <c r="I897" i="15" s="1"/>
  <c r="J897" i="15" s="1"/>
  <c r="H535" i="15"/>
  <c r="N535" i="15" s="1"/>
  <c r="I535" i="15" s="1"/>
  <c r="J535" i="15" s="1"/>
  <c r="H219" i="15"/>
  <c r="N219" i="15" s="1"/>
  <c r="I219" i="15" s="1"/>
  <c r="J219" i="15" s="1"/>
  <c r="H617" i="15"/>
  <c r="J617" i="15" s="1"/>
  <c r="H890" i="15"/>
  <c r="J890" i="15" s="1"/>
  <c r="H258" i="15"/>
  <c r="J258" i="15" s="1"/>
  <c r="H455" i="15"/>
  <c r="J455" i="15" s="1"/>
  <c r="H727" i="15"/>
  <c r="J727" i="15" s="1"/>
  <c r="H812" i="15"/>
  <c r="N812" i="15" s="1"/>
  <c r="I812" i="15" s="1"/>
  <c r="J812" i="15" s="1"/>
  <c r="H594" i="15"/>
  <c r="N594" i="15" s="1"/>
  <c r="I594" i="15" s="1"/>
  <c r="J594" i="15" s="1"/>
  <c r="H121" i="15"/>
  <c r="N121" i="15" s="1"/>
  <c r="I121" i="15" s="1"/>
  <c r="H198" i="15"/>
  <c r="J198" i="15" s="1"/>
  <c r="H528" i="15"/>
  <c r="J528" i="15" s="1"/>
  <c r="H816" i="15"/>
  <c r="J816" i="15" s="1"/>
  <c r="H481" i="15"/>
  <c r="N481" i="15" s="1"/>
  <c r="I481" i="15" s="1"/>
  <c r="J481" i="15" s="1"/>
  <c r="H785" i="15"/>
  <c r="J785" i="15" s="1"/>
  <c r="H257" i="15"/>
  <c r="J257" i="15" s="1"/>
  <c r="H57" i="15"/>
  <c r="H250" i="15"/>
  <c r="N250" i="15" s="1"/>
  <c r="I250" i="15" s="1"/>
  <c r="H660" i="15"/>
  <c r="N660" i="15" s="1"/>
  <c r="I660" i="15" s="1"/>
  <c r="H877" i="15"/>
  <c r="H513" i="15"/>
  <c r="N513" i="15" s="1"/>
  <c r="I513" i="15" s="1"/>
  <c r="J513" i="15" s="1"/>
  <c r="H903" i="15"/>
  <c r="N903" i="15" s="1"/>
  <c r="I903" i="15" s="1"/>
  <c r="J903" i="15" s="1"/>
  <c r="H778" i="15"/>
  <c r="J778" i="15" s="1"/>
  <c r="H619" i="15"/>
  <c r="J619" i="15" s="1"/>
  <c r="H161" i="15"/>
  <c r="J161" i="15" s="1"/>
  <c r="H597" i="15"/>
  <c r="J597" i="15" s="1"/>
  <c r="H314" i="15"/>
  <c r="N314" i="15" s="1"/>
  <c r="I314" i="15" s="1"/>
  <c r="J314" i="15" s="1"/>
  <c r="H836" i="15"/>
  <c r="H463" i="15"/>
  <c r="J463" i="15" s="1"/>
  <c r="H701" i="15"/>
  <c r="J701" i="15" s="1"/>
  <c r="H628" i="15"/>
  <c r="J628" i="15" s="1"/>
  <c r="H72" i="15"/>
  <c r="H397" i="15"/>
  <c r="H568" i="15"/>
  <c r="N568" i="15" s="1"/>
  <c r="I568" i="15" s="1"/>
  <c r="J568" i="15" s="1"/>
  <c r="H390" i="15"/>
  <c r="J390" i="15" s="1"/>
  <c r="H304" i="15"/>
  <c r="J304" i="15" s="1"/>
  <c r="H680" i="15"/>
  <c r="H601" i="15"/>
  <c r="J601" i="15" s="1"/>
  <c r="H620" i="15"/>
  <c r="J620" i="15" s="1"/>
  <c r="H697" i="15"/>
  <c r="J697" i="15" s="1"/>
  <c r="H860" i="15"/>
  <c r="H352" i="15"/>
  <c r="J352" i="15" s="1"/>
  <c r="H120" i="15"/>
  <c r="J120" i="15" s="1"/>
  <c r="H53" i="15"/>
  <c r="J53" i="15" s="1"/>
  <c r="H47" i="15"/>
  <c r="N47" i="15" s="1"/>
  <c r="H937" i="15"/>
  <c r="J937" i="15" s="1"/>
  <c r="H188" i="15"/>
  <c r="J188" i="15" s="1"/>
  <c r="H436" i="15"/>
  <c r="J436" i="15" s="1"/>
  <c r="H806" i="15"/>
  <c r="N806" i="15" s="1"/>
  <c r="I806" i="15" s="1"/>
  <c r="J806" i="15" s="1"/>
  <c r="H470" i="15"/>
  <c r="J470" i="15" s="1"/>
  <c r="H405" i="15"/>
  <c r="J405" i="15" s="1"/>
  <c r="H938" i="15"/>
  <c r="J938" i="15" s="1"/>
  <c r="H688" i="15"/>
  <c r="J688" i="15" s="1"/>
  <c r="H629" i="15"/>
  <c r="J629" i="15" s="1"/>
  <c r="H59" i="15"/>
  <c r="N59" i="15" s="1"/>
  <c r="I59" i="15" s="1"/>
  <c r="J59" i="15" s="1"/>
  <c r="H189" i="15"/>
  <c r="J189" i="15" s="1"/>
  <c r="H538" i="15"/>
  <c r="N538" i="15" s="1"/>
  <c r="I538" i="15" s="1"/>
  <c r="J538" i="15" s="1"/>
  <c r="H835" i="15"/>
  <c r="H936" i="15"/>
  <c r="J936" i="15" s="1"/>
  <c r="H668" i="15"/>
  <c r="J668" i="15" s="1"/>
  <c r="H537" i="15"/>
  <c r="J537" i="15" s="1"/>
  <c r="H865" i="15"/>
  <c r="N865" i="15" s="1"/>
  <c r="I865" i="15" s="1"/>
  <c r="J865" i="15" s="1"/>
  <c r="H749" i="15"/>
  <c r="H814" i="15"/>
  <c r="J814" i="15" s="1"/>
  <c r="H916" i="15"/>
  <c r="J916" i="15" s="1"/>
  <c r="H77" i="15"/>
  <c r="J77" i="15" s="1"/>
  <c r="H260" i="15"/>
  <c r="J260" i="15" s="1"/>
  <c r="H591" i="15"/>
  <c r="J591" i="15" s="1"/>
  <c r="H245" i="15"/>
  <c r="J245" i="15" s="1"/>
  <c r="H166" i="15"/>
  <c r="N166" i="15" s="1"/>
  <c r="I166" i="15" s="1"/>
  <c r="J166" i="15" s="1"/>
  <c r="H604" i="15"/>
  <c r="N604" i="15" s="1"/>
  <c r="H462" i="15"/>
  <c r="N462" i="15" s="1"/>
  <c r="I462" i="15" s="1"/>
  <c r="J462" i="15" s="1"/>
  <c r="H119" i="15"/>
  <c r="J119" i="15" s="1"/>
  <c r="H387" i="15"/>
  <c r="J387" i="15" s="1"/>
  <c r="H662" i="15"/>
  <c r="N662" i="15" s="1"/>
  <c r="I662" i="15" s="1"/>
  <c r="J662" i="15" s="1"/>
  <c r="H148" i="15"/>
  <c r="N148" i="15" s="1"/>
  <c r="I148" i="15" s="1"/>
  <c r="J148" i="15" s="1"/>
  <c r="H214" i="15"/>
  <c r="N214" i="15" s="1"/>
  <c r="I214" i="15" s="1"/>
  <c r="J214" i="15" s="1"/>
  <c r="H50" i="15"/>
  <c r="H655" i="15"/>
  <c r="N655" i="15" s="1"/>
  <c r="I655" i="15" s="1"/>
  <c r="J655" i="15" s="1"/>
  <c r="H611" i="15"/>
  <c r="J611" i="15" s="1"/>
  <c r="H845" i="15"/>
  <c r="J845" i="15" s="1"/>
  <c r="H170" i="15"/>
  <c r="J170" i="15" s="1"/>
  <c r="H68" i="15"/>
  <c r="N68" i="15" s="1"/>
  <c r="I68" i="15" s="1"/>
  <c r="J68" i="15" s="1"/>
  <c r="H369" i="15"/>
  <c r="H798" i="15"/>
  <c r="J798" i="15" s="1"/>
  <c r="H711" i="15"/>
  <c r="J711" i="15" s="1"/>
  <c r="H502" i="15"/>
  <c r="N502" i="15" s="1"/>
  <c r="I502" i="15" s="1"/>
  <c r="J502" i="15" s="1"/>
  <c r="H797" i="15"/>
  <c r="H204" i="15"/>
  <c r="H243" i="15"/>
  <c r="N243" i="15" s="1"/>
  <c r="I243" i="15" s="1"/>
  <c r="J243" i="15" s="1"/>
  <c r="H715" i="15"/>
  <c r="J715" i="15" s="1"/>
  <c r="H523" i="15"/>
  <c r="J523" i="15" s="1"/>
  <c r="H786" i="15"/>
  <c r="J786" i="15" s="1"/>
  <c r="H139" i="15"/>
  <c r="H349" i="15"/>
  <c r="N349" i="15" s="1"/>
  <c r="I349" i="15" s="1"/>
  <c r="J349" i="15" s="1"/>
  <c r="H760" i="15"/>
  <c r="J760" i="15" s="1"/>
  <c r="H433" i="15"/>
  <c r="N433" i="15" s="1"/>
  <c r="I433" i="15" s="1"/>
  <c r="J433" i="15" s="1"/>
  <c r="H827" i="15"/>
  <c r="J827" i="15" s="1"/>
  <c r="H200" i="15"/>
  <c r="J200" i="15" s="1"/>
  <c r="H631" i="15"/>
  <c r="H335" i="15"/>
  <c r="J335" i="15" s="1"/>
  <c r="H79" i="15"/>
  <c r="J79" i="15" s="1"/>
  <c r="H763" i="15"/>
  <c r="J763" i="15" s="1"/>
  <c r="H38" i="15"/>
  <c r="J38" i="15" s="1"/>
  <c r="H694" i="15"/>
  <c r="H818" i="15"/>
  <c r="J818" i="15" s="1"/>
  <c r="H213" i="15"/>
  <c r="J213" i="15" s="1"/>
  <c r="H49" i="15"/>
  <c r="N49" i="15" s="1"/>
  <c r="I49" i="15" s="1"/>
  <c r="J49" i="15" s="1"/>
  <c r="H358" i="15"/>
  <c r="J358" i="15" s="1"/>
  <c r="H765" i="15"/>
  <c r="J765" i="15" s="1"/>
  <c r="H129" i="15"/>
  <c r="H738" i="15"/>
  <c r="N738" i="15" s="1"/>
  <c r="I738" i="15" s="1"/>
  <c r="H400" i="15"/>
  <c r="J400" i="15" s="1"/>
  <c r="H173" i="15"/>
  <c r="J173" i="15" s="1"/>
  <c r="H600" i="15"/>
  <c r="J600" i="15" s="1"/>
  <c r="H941" i="15"/>
  <c r="J941" i="15" s="1"/>
  <c r="H339" i="15"/>
  <c r="J339" i="15" s="1"/>
  <c r="H593" i="15"/>
  <c r="J593" i="15" s="1"/>
  <c r="H684" i="15"/>
  <c r="N684" i="15" s="1"/>
  <c r="I684" i="15" s="1"/>
  <c r="J684" i="15" s="1"/>
  <c r="H676" i="15"/>
  <c r="J676" i="15" s="1"/>
  <c r="H483" i="15"/>
  <c r="N483" i="15" s="1"/>
  <c r="I483" i="15" s="1"/>
  <c r="J483" i="15" s="1"/>
  <c r="H519" i="15"/>
  <c r="N519" i="15" s="1"/>
  <c r="I519" i="15" s="1"/>
  <c r="H444" i="15"/>
  <c r="N444" i="15" s="1"/>
  <c r="H306" i="15"/>
  <c r="N306" i="15" s="1"/>
  <c r="I306" i="15" s="1"/>
  <c r="J306" i="15" s="1"/>
  <c r="H898" i="15"/>
  <c r="N898" i="15" s="1"/>
  <c r="I898" i="15" s="1"/>
  <c r="J898" i="15" s="1"/>
  <c r="H187" i="15"/>
  <c r="H202" i="15"/>
  <c r="N202" i="15" s="1"/>
  <c r="I202" i="15" s="1"/>
  <c r="J202" i="15" s="1"/>
  <c r="H69" i="15"/>
  <c r="N69" i="15" s="1"/>
  <c r="I69" i="15" s="1"/>
  <c r="H181" i="15"/>
  <c r="J181" i="15" s="1"/>
  <c r="H614" i="15"/>
  <c r="J614" i="15" s="1"/>
  <c r="H650" i="15"/>
  <c r="J650" i="15" s="1"/>
  <c r="H850" i="15"/>
  <c r="J850" i="15" s="1"/>
  <c r="H217" i="15"/>
  <c r="J217" i="15" s="1"/>
  <c r="H826" i="15"/>
  <c r="N826" i="15" s="1"/>
  <c r="I826" i="15" s="1"/>
  <c r="J826" i="15" s="1"/>
  <c r="H292" i="15"/>
  <c r="J292" i="15" s="1"/>
  <c r="H367" i="15"/>
  <c r="J367" i="15" s="1"/>
  <c r="H308" i="15"/>
  <c r="J308" i="15" s="1"/>
  <c r="H675" i="15"/>
  <c r="J675" i="15" s="1"/>
  <c r="H146" i="15"/>
  <c r="J146" i="15" s="1"/>
  <c r="H225" i="15"/>
  <c r="N225" i="15" s="1"/>
  <c r="H184" i="15"/>
  <c r="J184" i="15" s="1"/>
  <c r="H23" i="15"/>
  <c r="N23" i="15" s="1"/>
  <c r="H215" i="15"/>
  <c r="H549" i="15"/>
  <c r="N549" i="15" s="1"/>
  <c r="I549" i="15" s="1"/>
  <c r="J549" i="15" s="1"/>
  <c r="H14" i="15"/>
  <c r="J14" i="15" s="1"/>
  <c r="H547" i="15"/>
  <c r="J547" i="15" s="1"/>
  <c r="H425" i="15"/>
  <c r="H540" i="15"/>
  <c r="N540" i="15" s="1"/>
  <c r="I540" i="15" s="1"/>
  <c r="J540" i="15" s="1"/>
  <c r="H370" i="15"/>
  <c r="N370" i="15" s="1"/>
  <c r="I370" i="15" s="1"/>
  <c r="J370" i="15" s="1"/>
  <c r="H102" i="15"/>
  <c r="H65" i="15"/>
  <c r="H310" i="15"/>
  <c r="H947" i="15"/>
  <c r="N947" i="15" s="1"/>
  <c r="I947" i="15" s="1"/>
  <c r="J947" i="15" s="1"/>
  <c r="H492" i="15"/>
  <c r="N492" i="15" s="1"/>
  <c r="I492" i="15" s="1"/>
  <c r="J492" i="15" s="1"/>
  <c r="H475" i="15"/>
  <c r="N475" i="15" s="1"/>
  <c r="I475" i="15" s="1"/>
  <c r="J475" i="15" s="1"/>
  <c r="H197" i="15"/>
  <c r="N197" i="15" s="1"/>
  <c r="H651" i="15"/>
  <c r="J651" i="15" s="1"/>
  <c r="H911" i="15"/>
  <c r="J911" i="15" s="1"/>
  <c r="H607" i="15"/>
  <c r="J607" i="15" s="1"/>
  <c r="H666" i="15"/>
  <c r="J666" i="15" s="1"/>
  <c r="H426" i="15"/>
  <c r="H479" i="15"/>
  <c r="J479" i="15" s="1"/>
  <c r="H163" i="15"/>
  <c r="J163" i="15" s="1"/>
  <c r="H37" i="15"/>
  <c r="J37" i="15" s="1"/>
  <c r="H876" i="15"/>
  <c r="N876" i="15" s="1"/>
  <c r="I876" i="15" s="1"/>
  <c r="J876" i="15" s="1"/>
  <c r="H115" i="15"/>
  <c r="J115" i="15" s="1"/>
  <c r="H457" i="15"/>
  <c r="N457" i="15" s="1"/>
  <c r="I457" i="15" s="1"/>
  <c r="J457" i="15" s="1"/>
  <c r="H114" i="15"/>
  <c r="J114" i="15" s="1"/>
  <c r="H193" i="15"/>
  <c r="N193" i="15" s="1"/>
  <c r="H742" i="15"/>
  <c r="J742" i="15" s="1"/>
  <c r="H606" i="15"/>
  <c r="J606" i="15" s="1"/>
  <c r="H24" i="15"/>
  <c r="J24" i="15" s="1"/>
  <c r="H178" i="15"/>
  <c r="H255" i="15"/>
  <c r="J255" i="15" s="1"/>
  <c r="H135" i="15"/>
  <c r="J135" i="15" s="1"/>
  <c r="H799" i="15"/>
  <c r="J799" i="15" s="1"/>
  <c r="H935" i="15"/>
  <c r="J935" i="15" s="1"/>
  <c r="H653" i="15"/>
  <c r="N653" i="15" s="1"/>
  <c r="I653" i="15" s="1"/>
  <c r="J653" i="15" s="1"/>
  <c r="H659" i="15"/>
  <c r="J659" i="15" s="1"/>
  <c r="H490" i="15"/>
  <c r="N490" i="15" s="1"/>
  <c r="I490" i="15" s="1"/>
  <c r="H771" i="15"/>
  <c r="N771" i="15" s="1"/>
  <c r="I771" i="15" s="1"/>
  <c r="J771" i="15" s="1"/>
  <c r="H263" i="15"/>
  <c r="J263" i="15" s="1"/>
  <c r="H186" i="15"/>
  <c r="J186" i="15" s="1"/>
  <c r="H775" i="15"/>
  <c r="H316" i="15"/>
  <c r="J316" i="15" s="1"/>
  <c r="H150" i="15"/>
  <c r="N150" i="15" s="1"/>
  <c r="I150" i="15" s="1"/>
  <c r="J150" i="15" s="1"/>
  <c r="H545" i="15"/>
  <c r="H321" i="15"/>
  <c r="J321" i="15" s="1"/>
  <c r="H930" i="15"/>
  <c r="N930" i="15" s="1"/>
  <c r="I930" i="15" s="1"/>
  <c r="J930" i="15" s="1"/>
  <c r="H895" i="15"/>
  <c r="N895" i="15" s="1"/>
  <c r="I895" i="15" s="1"/>
  <c r="J895" i="15" s="1"/>
  <c r="H654" i="15"/>
  <c r="N654" i="15" s="1"/>
  <c r="I654" i="15" s="1"/>
  <c r="H210" i="15"/>
  <c r="N210" i="15" s="1"/>
  <c r="I210" i="15" s="1"/>
  <c r="J210" i="15" s="1"/>
  <c r="H32" i="15"/>
  <c r="J32" i="15" s="1"/>
  <c r="H679" i="15"/>
  <c r="N679" i="15" s="1"/>
  <c r="I679" i="15" s="1"/>
  <c r="J679" i="15" s="1"/>
  <c r="H234" i="15"/>
  <c r="J234" i="15" s="1"/>
  <c r="H831" i="15"/>
  <c r="J831" i="15" s="1"/>
  <c r="H491" i="15"/>
  <c r="J491" i="15" s="1"/>
  <c r="H80" i="15"/>
  <c r="J80" i="15" s="1"/>
  <c r="H108" i="15"/>
  <c r="N108" i="15" s="1"/>
  <c r="I108" i="15" s="1"/>
  <c r="J108" i="15" s="1"/>
  <c r="H64" i="15"/>
  <c r="J64" i="15" s="1"/>
  <c r="H484" i="15"/>
  <c r="N484" i="15" s="1"/>
  <c r="I484" i="15" s="1"/>
  <c r="H431" i="15"/>
  <c r="N431" i="15" s="1"/>
  <c r="I431" i="15" s="1"/>
  <c r="J431" i="15" s="1"/>
  <c r="H160" i="15"/>
  <c r="J160" i="15" s="1"/>
  <c r="H242" i="15"/>
  <c r="J242" i="15" s="1"/>
  <c r="H524" i="15"/>
  <c r="J524" i="15" s="1"/>
  <c r="H657" i="15"/>
  <c r="J657" i="15" s="1"/>
  <c r="H495" i="15"/>
  <c r="H45" i="15"/>
  <c r="J45" i="15" s="1"/>
  <c r="H875" i="15"/>
  <c r="N875" i="15" s="1"/>
  <c r="I875" i="15" s="1"/>
  <c r="J875" i="15" s="1"/>
  <c r="H782" i="15"/>
  <c r="N782" i="15" s="1"/>
  <c r="I782" i="15" s="1"/>
  <c r="J782" i="15" s="1"/>
  <c r="H883" i="15"/>
  <c r="J883" i="15" s="1"/>
  <c r="H54" i="15"/>
  <c r="J54" i="15" s="1"/>
  <c r="H683" i="15"/>
  <c r="J683" i="15" s="1"/>
  <c r="H449" i="15"/>
  <c r="N449" i="15" s="1"/>
  <c r="I449" i="15" s="1"/>
  <c r="J449" i="15" s="1"/>
  <c r="H616" i="15"/>
  <c r="N616" i="15" s="1"/>
  <c r="I616" i="15" s="1"/>
  <c r="J616" i="15" s="1"/>
  <c r="H333" i="15"/>
  <c r="J333" i="15" s="1"/>
  <c r="H241" i="15"/>
  <c r="J241" i="15" s="1"/>
  <c r="H671" i="15"/>
  <c r="N671" i="15" s="1"/>
  <c r="I671" i="15" s="1"/>
  <c r="J671" i="15" s="1"/>
  <c r="H557" i="15"/>
  <c r="J557" i="15" s="1"/>
  <c r="H833" i="15"/>
  <c r="N833" i="15" s="1"/>
  <c r="H700" i="15"/>
  <c r="J700" i="15" s="1"/>
  <c r="H66" i="15"/>
  <c r="Q66" i="15" s="1"/>
  <c r="Q1030" i="15" s="1"/>
  <c r="H609" i="15"/>
  <c r="J609" i="15" s="1"/>
  <c r="H940" i="15"/>
  <c r="H499" i="15"/>
  <c r="N499" i="15" s="1"/>
  <c r="I499" i="15" s="1"/>
  <c r="J499" i="15" s="1"/>
  <c r="H471" i="15"/>
  <c r="J471" i="15" s="1"/>
  <c r="H355" i="15"/>
  <c r="H783" i="15"/>
  <c r="N783" i="15" s="1"/>
  <c r="H777" i="15"/>
  <c r="J777" i="15" s="1"/>
  <c r="H497" i="15"/>
  <c r="J497" i="15" s="1"/>
  <c r="H191" i="15"/>
  <c r="N191" i="15" s="1"/>
  <c r="I191" i="15" s="1"/>
  <c r="J191" i="15" s="1"/>
  <c r="H253" i="15"/>
  <c r="H853" i="15"/>
  <c r="H297" i="15"/>
  <c r="J297" i="15" s="1"/>
  <c r="H642" i="15"/>
  <c r="H442" i="15"/>
  <c r="N442" i="15" s="1"/>
  <c r="I442" i="15" s="1"/>
  <c r="J442" i="15" s="1"/>
  <c r="H625" i="15"/>
  <c r="J625" i="15" s="1"/>
  <c r="H630" i="15"/>
  <c r="H123" i="15"/>
  <c r="N123" i="15" s="1"/>
  <c r="I123" i="15" s="1"/>
  <c r="J123" i="15" s="1"/>
  <c r="H944" i="15"/>
  <c r="N944" i="15" s="1"/>
  <c r="I944" i="15" s="1"/>
  <c r="J944" i="15" s="1"/>
  <c r="H85" i="15"/>
  <c r="J85" i="15" s="1"/>
  <c r="H734" i="15"/>
  <c r="J734" i="15" s="1"/>
  <c r="H706" i="15"/>
  <c r="J706" i="15" s="1"/>
  <c r="H381" i="15"/>
  <c r="N381" i="15" s="1"/>
  <c r="I381" i="15" s="1"/>
  <c r="J381" i="15" s="1"/>
  <c r="H305" i="15"/>
  <c r="J305" i="15" s="1"/>
  <c r="H906" i="15"/>
  <c r="H852" i="15"/>
  <c r="J852" i="15" s="1"/>
  <c r="H127" i="15"/>
  <c r="J127" i="15" s="1"/>
  <c r="H859" i="15"/>
  <c r="N859" i="15" s="1"/>
  <c r="I859" i="15" s="1"/>
  <c r="J859" i="15" s="1"/>
  <c r="H94" i="15"/>
  <c r="H283" i="15"/>
  <c r="J283" i="15" s="1"/>
  <c r="H693" i="15"/>
  <c r="J693" i="15" s="1"/>
  <c r="H867" i="15"/>
  <c r="H608" i="15"/>
  <c r="J608" i="15" s="1"/>
  <c r="H384" i="15"/>
  <c r="J384" i="15" s="1"/>
  <c r="H493" i="15"/>
  <c r="N493" i="15" s="1"/>
  <c r="I493" i="15" s="1"/>
  <c r="J493" i="15" s="1"/>
  <c r="H385" i="15"/>
  <c r="N385" i="15" s="1"/>
  <c r="I385" i="15" s="1"/>
  <c r="J385" i="15" s="1"/>
  <c r="H266" i="15"/>
  <c r="J266" i="15" s="1"/>
  <c r="H440" i="15"/>
  <c r="N440" i="15" s="1"/>
  <c r="I440" i="15" s="1"/>
  <c r="H290" i="15"/>
  <c r="J290" i="15" s="1"/>
  <c r="H669" i="15"/>
  <c r="J669" i="15" s="1"/>
  <c r="H825" i="15"/>
  <c r="J825" i="15" s="1"/>
  <c r="H247" i="15"/>
  <c r="J247" i="15" s="1"/>
  <c r="H43" i="15"/>
  <c r="N43" i="15" s="1"/>
  <c r="I43" i="15" s="1"/>
  <c r="J43" i="15" s="1"/>
  <c r="H211" i="15"/>
  <c r="H473" i="15"/>
  <c r="J473" i="15" s="1"/>
  <c r="H885" i="15"/>
  <c r="N885" i="15" s="1"/>
  <c r="I885" i="15" s="1"/>
  <c r="J885" i="15" s="1"/>
  <c r="H510" i="15"/>
  <c r="H823" i="15"/>
  <c r="N823" i="15" s="1"/>
  <c r="I823" i="15" s="1"/>
  <c r="J823" i="15" s="1"/>
  <c r="H723" i="15"/>
  <c r="J723" i="15" s="1"/>
  <c r="H394" i="15"/>
  <c r="J394" i="15" s="1"/>
  <c r="H413" i="15"/>
  <c r="N413" i="15" s="1"/>
  <c r="I413" i="15" s="1"/>
  <c r="H869" i="15"/>
  <c r="J869" i="15" s="1"/>
  <c r="H626" i="15"/>
  <c r="H144" i="15"/>
  <c r="J144" i="15" s="1"/>
  <c r="H698" i="15"/>
  <c r="H837" i="15"/>
  <c r="J837" i="15" s="1"/>
  <c r="H22" i="15"/>
  <c r="N22" i="15" s="1"/>
  <c r="I22" i="15" s="1"/>
  <c r="J22" i="15" s="1"/>
  <c r="H542" i="15"/>
  <c r="J542" i="15" s="1"/>
  <c r="H788" i="15"/>
  <c r="J788" i="15" s="1"/>
  <c r="H855" i="15"/>
  <c r="N855" i="15" s="1"/>
  <c r="I855" i="15" s="1"/>
  <c r="J855" i="15" s="1"/>
  <c r="H509" i="15"/>
  <c r="N509" i="15" s="1"/>
  <c r="I509" i="15" s="1"/>
  <c r="J509" i="15" s="1"/>
  <c r="H133" i="15"/>
  <c r="J133" i="15" s="1"/>
  <c r="H291" i="15"/>
  <c r="J291" i="15" s="1"/>
  <c r="H207" i="15"/>
  <c r="J207" i="15" s="1"/>
  <c r="H551" i="15"/>
  <c r="H25" i="15"/>
  <c r="J25" i="15" s="1"/>
  <c r="H511" i="15"/>
  <c r="J511" i="15" s="1"/>
  <c r="H871" i="15"/>
  <c r="N871" i="15" s="1"/>
  <c r="I871" i="15" s="1"/>
  <c r="J871" i="15" s="1"/>
  <c r="H361" i="15"/>
  <c r="H564" i="15"/>
  <c r="N564" i="15" s="1"/>
  <c r="I564" i="15" s="1"/>
  <c r="J564" i="15" s="1"/>
  <c r="H432" i="15"/>
  <c r="J432" i="15" s="1"/>
  <c r="H579" i="15"/>
  <c r="J579" i="15" s="1"/>
  <c r="H454" i="15"/>
  <c r="J454" i="15" s="1"/>
  <c r="H901" i="15"/>
  <c r="J901" i="15" s="1"/>
  <c r="H718" i="15"/>
  <c r="J718" i="15" s="1"/>
  <c r="H774" i="15"/>
  <c r="N774" i="15" s="1"/>
  <c r="I774" i="15" s="1"/>
  <c r="J774" i="15" s="1"/>
  <c r="H556" i="15"/>
  <c r="J556" i="15" s="1"/>
  <c r="H357" i="15"/>
  <c r="J357" i="15" s="1"/>
  <c r="H690" i="15"/>
  <c r="N690" i="15" s="1"/>
  <c r="I690" i="15" s="1"/>
  <c r="J690" i="15" s="1"/>
  <c r="H744" i="15"/>
  <c r="N744" i="15" s="1"/>
  <c r="I744" i="15" s="1"/>
  <c r="J744" i="15" s="1"/>
  <c r="H486" i="15"/>
  <c r="H847" i="15"/>
  <c r="J847" i="15" s="1"/>
  <c r="H810" i="15"/>
  <c r="J810" i="15" s="1"/>
  <c r="H319" i="15"/>
  <c r="N319" i="15" s="1"/>
  <c r="I319" i="15" s="1"/>
  <c r="J319" i="15" s="1"/>
  <c r="H126" i="15"/>
  <c r="N126" i="15" s="1"/>
  <c r="H427" i="15"/>
  <c r="J427" i="15" s="1"/>
  <c r="H224" i="15"/>
  <c r="J224" i="15" s="1"/>
  <c r="H704" i="15"/>
  <c r="H839" i="15"/>
  <c r="J839" i="15" s="1"/>
  <c r="H621" i="15"/>
  <c r="N621" i="15" s="1"/>
  <c r="I621" i="15" s="1"/>
  <c r="H740" i="15"/>
  <c r="J740" i="15" s="1"/>
  <c r="H311" i="15"/>
  <c r="N311" i="15" s="1"/>
  <c r="I311" i="15" s="1"/>
  <c r="H395" i="15"/>
  <c r="N395" i="15" s="1"/>
  <c r="I395" i="15" s="1"/>
  <c r="H583" i="15"/>
  <c r="J583" i="15" s="1"/>
  <c r="H365" i="15"/>
  <c r="J365" i="15" s="1"/>
  <c r="H945" i="15"/>
  <c r="H239" i="15"/>
  <c r="N239" i="15" s="1"/>
  <c r="H888" i="15"/>
  <c r="J888" i="15" s="1"/>
  <c r="H585" i="15"/>
  <c r="N585" i="15" s="1"/>
  <c r="I585" i="15" s="1"/>
  <c r="J585" i="15" s="1"/>
  <c r="H506" i="15"/>
  <c r="J506" i="15" s="1"/>
  <c r="H921" i="15"/>
  <c r="N921" i="15" s="1"/>
  <c r="I921" i="15" s="1"/>
  <c r="J921" i="15" s="1"/>
  <c r="H639" i="15"/>
  <c r="J639" i="15" s="1"/>
  <c r="H128" i="15"/>
  <c r="J128" i="15" s="1"/>
  <c r="H829" i="15"/>
  <c r="N829" i="15" s="1"/>
  <c r="I829" i="15" s="1"/>
  <c r="J829" i="15" s="1"/>
  <c r="H732" i="15"/>
  <c r="N732" i="15" s="1"/>
  <c r="I732" i="15" s="1"/>
  <c r="J732" i="15" s="1"/>
  <c r="H334" i="15"/>
  <c r="J334" i="15" s="1"/>
  <c r="H154" i="15"/>
  <c r="H443" i="15"/>
  <c r="N443" i="15" s="1"/>
  <c r="I443" i="15" s="1"/>
  <c r="J443" i="15" s="1"/>
  <c r="H300" i="15"/>
  <c r="N300" i="15" s="1"/>
  <c r="I300" i="15" s="1"/>
  <c r="J300" i="15" s="1"/>
  <c r="H766" i="15"/>
  <c r="H728" i="15"/>
  <c r="N728" i="15" s="1"/>
  <c r="I728" i="15" s="1"/>
  <c r="J728" i="15" s="1"/>
  <c r="H401" i="15"/>
  <c r="N401" i="15" s="1"/>
  <c r="I401" i="15" s="1"/>
  <c r="J401" i="15" s="1"/>
  <c r="H687" i="15"/>
  <c r="N687" i="15" s="1"/>
  <c r="I687" i="15" s="1"/>
  <c r="J687" i="15" s="1"/>
  <c r="H372" i="15"/>
  <c r="H286" i="15"/>
  <c r="J286" i="15" s="1"/>
  <c r="H504" i="15"/>
  <c r="N504" i="15" s="1"/>
  <c r="I504" i="15" s="1"/>
  <c r="J504" i="15" s="1"/>
  <c r="H391" i="15"/>
  <c r="J391" i="15" s="1"/>
  <c r="H665" i="15"/>
  <c r="J665" i="15" s="1"/>
  <c r="H520" i="15"/>
  <c r="N520" i="15" s="1"/>
  <c r="I520" i="15" s="1"/>
  <c r="H578" i="15"/>
  <c r="N578" i="15" s="1"/>
  <c r="I578" i="15" s="1"/>
  <c r="J578" i="15" s="1"/>
  <c r="H411" i="15"/>
  <c r="J411" i="15" s="1"/>
  <c r="H116" i="15"/>
  <c r="H767" i="15"/>
  <c r="N767" i="15" s="1"/>
  <c r="I767" i="15" s="1"/>
  <c r="J767" i="15" s="1"/>
  <c r="H199" i="15"/>
  <c r="J199" i="15" s="1"/>
  <c r="H269" i="15"/>
  <c r="J269" i="15" s="1"/>
  <c r="H159" i="15"/>
  <c r="J159" i="15" s="1"/>
  <c r="H830" i="15"/>
  <c r="J830" i="15" s="1"/>
  <c r="H731" i="15"/>
  <c r="N731" i="15" s="1"/>
  <c r="I731" i="15" s="1"/>
  <c r="H423" i="15"/>
  <c r="J423" i="15" s="1"/>
  <c r="H733" i="15"/>
  <c r="N733" i="15" s="1"/>
  <c r="I733" i="15" s="1"/>
  <c r="J733" i="15" s="1"/>
  <c r="H172" i="15"/>
  <c r="H346" i="15"/>
  <c r="N346" i="15" s="1"/>
  <c r="I346" i="15" s="1"/>
  <c r="J346" i="15" s="1"/>
  <c r="H71" i="15"/>
  <c r="J71" i="15" s="1"/>
  <c r="H55" i="15"/>
  <c r="J55" i="15" s="1"/>
  <c r="H794" i="15"/>
  <c r="J794" i="15" s="1"/>
  <c r="H157" i="15"/>
  <c r="N157" i="15" s="1"/>
  <c r="I157" i="15" s="1"/>
  <c r="J157" i="15" s="1"/>
  <c r="H891" i="15"/>
  <c r="N891" i="15" s="1"/>
  <c r="I891" i="15" s="1"/>
  <c r="J891" i="15" s="1"/>
  <c r="H863" i="15"/>
  <c r="J863" i="15" s="1"/>
  <c r="J565" i="15"/>
  <c r="H678" i="15"/>
  <c r="N678" i="15" s="1"/>
  <c r="I678" i="15" s="1"/>
  <c r="J678" i="15" s="1"/>
  <c r="H627" i="15"/>
  <c r="H201" i="15"/>
  <c r="N201" i="15" s="1"/>
  <c r="I201" i="15" s="1"/>
  <c r="J201" i="15" s="1"/>
  <c r="J498" i="15"/>
  <c r="J552" i="15"/>
  <c r="H412" i="15"/>
  <c r="J412" i="15" s="1"/>
  <c r="H174" i="15"/>
  <c r="N174" i="15" s="1"/>
  <c r="I174" i="15" s="1"/>
  <c r="J174" i="15" s="1"/>
  <c r="H131" i="15"/>
  <c r="J131" i="15" s="1"/>
  <c r="H598" i="15"/>
  <c r="J598" i="15" s="1"/>
  <c r="H261" i="15"/>
  <c r="J261" i="15" s="1"/>
  <c r="H515" i="15"/>
  <c r="N515" i="15" s="1"/>
  <c r="I515" i="15" s="1"/>
  <c r="J515" i="15" s="1"/>
  <c r="H560" i="15"/>
  <c r="N560" i="15" s="1"/>
  <c r="H100" i="15"/>
  <c r="J100" i="15" s="1"/>
  <c r="H183" i="15"/>
  <c r="N183" i="15" s="1"/>
  <c r="I183" i="15" s="1"/>
  <c r="J183" i="15" s="1"/>
  <c r="H84" i="15"/>
  <c r="N84" i="15" s="1"/>
  <c r="I84" i="15" s="1"/>
  <c r="J84" i="15" s="1"/>
  <c r="H82" i="15"/>
  <c r="J82" i="15" s="1"/>
  <c r="H226" i="15"/>
  <c r="J226" i="15" s="1"/>
  <c r="H772" i="15"/>
  <c r="J153" i="15"/>
  <c r="H948" i="15"/>
  <c r="N948" i="15" s="1"/>
  <c r="I948" i="15" s="1"/>
  <c r="J948" i="15" s="1"/>
  <c r="H88" i="15"/>
  <c r="N88" i="15" s="1"/>
  <c r="I88" i="15" s="1"/>
  <c r="J88" i="15" s="1"/>
  <c r="H536" i="15"/>
  <c r="N536" i="15" s="1"/>
  <c r="I536" i="15" s="1"/>
  <c r="H345" i="15"/>
  <c r="N345" i="15" s="1"/>
  <c r="I345" i="15" s="1"/>
  <c r="J345" i="15" s="1"/>
  <c r="H104" i="15"/>
  <c r="N104" i="15" s="1"/>
  <c r="I104" i="15" s="1"/>
  <c r="H743" i="15"/>
  <c r="J743" i="15" s="1"/>
  <c r="H63" i="15"/>
  <c r="N63" i="15" s="1"/>
  <c r="H318" i="15"/>
  <c r="H917" i="15"/>
  <c r="J917" i="15" s="1"/>
  <c r="H571" i="15"/>
  <c r="N571" i="15" s="1"/>
  <c r="I571" i="15" s="1"/>
  <c r="J571" i="15" s="1"/>
  <c r="H745" i="15"/>
  <c r="N745" i="15" s="1"/>
  <c r="I745" i="15" s="1"/>
  <c r="J745" i="15" s="1"/>
  <c r="N221" i="15"/>
  <c r="I221" i="15" s="1"/>
  <c r="J221" i="15" s="1"/>
  <c r="H508" i="15"/>
  <c r="N508" i="15" s="1"/>
  <c r="I508" i="15" s="1"/>
  <c r="H685" i="15"/>
  <c r="J685" i="15" s="1"/>
  <c r="H15" i="15"/>
  <c r="J15" i="15" s="1"/>
  <c r="H403" i="15"/>
  <c r="J403" i="15" s="1"/>
  <c r="H342" i="15"/>
  <c r="N342" i="15" s="1"/>
  <c r="H720" i="15"/>
  <c r="J720" i="15" s="1"/>
  <c r="H521" i="15"/>
  <c r="N521" i="15" s="1"/>
  <c r="I521" i="15" s="1"/>
  <c r="J521" i="15" s="1"/>
  <c r="H648" i="15"/>
  <c r="J648" i="15" s="1"/>
  <c r="H289" i="15"/>
  <c r="J289" i="15" s="1"/>
  <c r="H753" i="15"/>
  <c r="H192" i="15"/>
  <c r="J192" i="15" s="1"/>
  <c r="H294" i="15"/>
  <c r="J294" i="15" s="1"/>
  <c r="H40" i="15"/>
  <c r="H419" i="15"/>
  <c r="H61" i="15"/>
  <c r="N61" i="15" s="1"/>
  <c r="I61" i="15" s="1"/>
  <c r="D78" i="15"/>
  <c r="D62" i="15"/>
  <c r="D50" i="15"/>
  <c r="D49" i="15"/>
  <c r="D86" i="15"/>
  <c r="D60" i="15"/>
  <c r="D36" i="15"/>
  <c r="D41" i="15"/>
  <c r="D39" i="15"/>
  <c r="D48" i="15"/>
  <c r="D92" i="15"/>
  <c r="D65" i="15"/>
  <c r="D18" i="15"/>
  <c r="D42" i="15"/>
  <c r="D53" i="15"/>
  <c r="D97" i="15"/>
  <c r="D81" i="15"/>
  <c r="D96" i="15"/>
  <c r="D98" i="15"/>
  <c r="D76" i="15"/>
  <c r="D93" i="15"/>
  <c r="D73" i="15"/>
  <c r="D56" i="15"/>
  <c r="D44" i="15"/>
  <c r="D25" i="15"/>
  <c r="D13" i="15"/>
  <c r="D103" i="15"/>
  <c r="D90" i="15"/>
  <c r="D9" i="15"/>
  <c r="D37" i="15"/>
  <c r="D85" i="15"/>
  <c r="D61" i="15"/>
  <c r="D59" i="15"/>
  <c r="D99" i="15"/>
  <c r="D20" i="15"/>
  <c r="D51" i="15"/>
  <c r="D23" i="15"/>
  <c r="D46" i="15"/>
  <c r="D15" i="15"/>
  <c r="D29" i="15"/>
  <c r="D19" i="15"/>
  <c r="D8" i="15"/>
  <c r="D69" i="15"/>
  <c r="D105" i="15"/>
  <c r="D35" i="15"/>
  <c r="J564" i="16"/>
  <c r="J157" i="16"/>
  <c r="J768" i="16"/>
  <c r="N1022" i="16"/>
  <c r="J1022" i="16" s="1"/>
  <c r="N572" i="16"/>
  <c r="I572" i="16" s="1"/>
  <c r="J572" i="16" s="1"/>
  <c r="J126" i="16"/>
  <c r="J758" i="16"/>
  <c r="N91" i="16"/>
  <c r="I91" i="16" s="1"/>
  <c r="J91" i="16" s="1"/>
  <c r="H717" i="16"/>
  <c r="N717" i="16" s="1"/>
  <c r="I717" i="16" s="1"/>
  <c r="J717" i="16" s="1"/>
  <c r="H509" i="16"/>
  <c r="N509" i="16" s="1"/>
  <c r="I509" i="16" s="1"/>
  <c r="J509" i="16" s="1"/>
  <c r="H945" i="16"/>
  <c r="N945" i="16" s="1"/>
  <c r="I945" i="16" s="1"/>
  <c r="J945" i="16" s="1"/>
  <c r="H140" i="16"/>
  <c r="J140" i="16" s="1"/>
  <c r="H397" i="16"/>
  <c r="H292" i="16"/>
  <c r="J292" i="16" s="1"/>
  <c r="I951" i="16"/>
  <c r="J951" i="16" s="1"/>
  <c r="J656" i="16"/>
  <c r="J626" i="16"/>
  <c r="H284" i="16"/>
  <c r="J284" i="16" s="1"/>
  <c r="H127" i="16"/>
  <c r="J127" i="16" s="1"/>
  <c r="H331" i="16"/>
  <c r="J331" i="16" s="1"/>
  <c r="H547" i="16"/>
  <c r="J547" i="16" s="1"/>
  <c r="H766" i="16"/>
  <c r="N766" i="16" s="1"/>
  <c r="I766" i="16" s="1"/>
  <c r="H420" i="16"/>
  <c r="J420" i="16" s="1"/>
  <c r="H570" i="16"/>
  <c r="J570" i="16" s="1"/>
  <c r="H889" i="16"/>
  <c r="J889" i="16" s="1"/>
  <c r="I342" i="17"/>
  <c r="J342" i="17" s="1"/>
  <c r="Q988" i="17"/>
  <c r="I895" i="17"/>
  <c r="J895" i="17" s="1"/>
  <c r="N969" i="17"/>
  <c r="J969" i="17" s="1"/>
  <c r="I698" i="17"/>
  <c r="J698" i="17" s="1"/>
  <c r="N1008" i="17"/>
  <c r="J1008" i="17" s="1"/>
  <c r="N953" i="17"/>
  <c r="J953" i="17" s="1"/>
  <c r="N998" i="17"/>
  <c r="J998" i="17" s="1"/>
  <c r="J350" i="17"/>
  <c r="N1001" i="17"/>
  <c r="J1001" i="17" s="1"/>
  <c r="J121" i="17"/>
  <c r="J155" i="17"/>
  <c r="H186" i="17"/>
  <c r="J186" i="17" s="1"/>
  <c r="H291" i="17"/>
  <c r="J291" i="17" s="1"/>
  <c r="H917" i="17"/>
  <c r="J917" i="17" s="1"/>
  <c r="H191" i="17"/>
  <c r="N191" i="17" s="1"/>
  <c r="H949" i="17"/>
  <c r="N949" i="17" s="1"/>
  <c r="I949" i="17" s="1"/>
  <c r="J949" i="17" s="1"/>
  <c r="H235" i="17"/>
  <c r="N235" i="17" s="1"/>
  <c r="I235" i="17" s="1"/>
  <c r="J235" i="17" s="1"/>
  <c r="H189" i="17"/>
  <c r="J189" i="17" s="1"/>
  <c r="H222" i="17"/>
  <c r="N222" i="17" s="1"/>
  <c r="I222" i="17" s="1"/>
  <c r="J222" i="17" s="1"/>
  <c r="H841" i="17"/>
  <c r="N841" i="17" s="1"/>
  <c r="I841" i="17" s="1"/>
  <c r="J841" i="17" s="1"/>
  <c r="H101" i="17"/>
  <c r="N101" i="17" s="1"/>
  <c r="I101" i="17" s="1"/>
  <c r="J101" i="17" s="1"/>
  <c r="H347" i="17"/>
  <c r="J347" i="17" s="1"/>
  <c r="H66" i="17"/>
  <c r="H597" i="17"/>
  <c r="J597" i="17" s="1"/>
  <c r="H892" i="17"/>
  <c r="J892" i="17" s="1"/>
  <c r="H911" i="17"/>
  <c r="J911" i="17" s="1"/>
  <c r="H724" i="17"/>
  <c r="N724" i="17" s="1"/>
  <c r="I724" i="17" s="1"/>
  <c r="J724" i="17" s="1"/>
  <c r="H677" i="17"/>
  <c r="N677" i="17" s="1"/>
  <c r="I677" i="17" s="1"/>
  <c r="J677" i="17" s="1"/>
  <c r="H671" i="17"/>
  <c r="N671" i="17" s="1"/>
  <c r="I671" i="17" s="1"/>
  <c r="J671" i="17" s="1"/>
  <c r="J535" i="17"/>
  <c r="H687" i="17"/>
  <c r="N687" i="17" s="1"/>
  <c r="H85" i="17"/>
  <c r="J85" i="17" s="1"/>
  <c r="H70" i="17"/>
  <c r="J70" i="17" s="1"/>
  <c r="H859" i="17"/>
  <c r="N859" i="17" s="1"/>
  <c r="I859" i="17" s="1"/>
  <c r="J859" i="17" s="1"/>
  <c r="H351" i="17"/>
  <c r="N351" i="17" s="1"/>
  <c r="H44" i="17"/>
  <c r="N44" i="17" s="1"/>
  <c r="I44" i="17" s="1"/>
  <c r="J44" i="17" s="1"/>
  <c r="H527" i="17"/>
  <c r="J527" i="17" s="1"/>
  <c r="H425" i="17"/>
  <c r="N425" i="17" s="1"/>
  <c r="I425" i="17" s="1"/>
  <c r="H295" i="17"/>
  <c r="H771" i="17"/>
  <c r="H603" i="17"/>
  <c r="J603" i="17" s="1"/>
  <c r="H390" i="17"/>
  <c r="J390" i="17" s="1"/>
  <c r="H14" i="17"/>
  <c r="J14" i="17" s="1"/>
  <c r="H81" i="17"/>
  <c r="N81" i="17" s="1"/>
  <c r="I81" i="17" s="1"/>
  <c r="J81" i="17" s="1"/>
  <c r="H102" i="17"/>
  <c r="N102" i="17" s="1"/>
  <c r="I102" i="17" s="1"/>
  <c r="J102" i="17" s="1"/>
  <c r="H678" i="17"/>
  <c r="H72" i="17"/>
  <c r="H60" i="17"/>
  <c r="J60" i="17" s="1"/>
  <c r="H34" i="17"/>
  <c r="N34" i="17" s="1"/>
  <c r="I34" i="17" s="1"/>
  <c r="J34" i="17" s="1"/>
  <c r="H614" i="17"/>
  <c r="J614" i="17" s="1"/>
  <c r="H769" i="17"/>
  <c r="H409" i="17"/>
  <c r="N409" i="17" s="1"/>
  <c r="I409" i="17" s="1"/>
  <c r="J409" i="17" s="1"/>
  <c r="J565" i="17"/>
  <c r="J505" i="17"/>
  <c r="H594" i="17"/>
  <c r="N594" i="17" s="1"/>
  <c r="I594" i="17" s="1"/>
  <c r="J594" i="17" s="1"/>
  <c r="H912" i="17"/>
  <c r="J912" i="17" s="1"/>
  <c r="H89" i="17"/>
  <c r="H580" i="17"/>
  <c r="H566" i="17"/>
  <c r="N566" i="17" s="1"/>
  <c r="I566" i="17" s="1"/>
  <c r="J566" i="17" s="1"/>
  <c r="H825" i="17"/>
  <c r="J825" i="17" s="1"/>
  <c r="H39" i="17"/>
  <c r="H745" i="17"/>
  <c r="N745" i="17" s="1"/>
  <c r="I745" i="17" s="1"/>
  <c r="J745" i="17" s="1"/>
  <c r="H61" i="17"/>
  <c r="N61" i="17" s="1"/>
  <c r="I61" i="17" s="1"/>
  <c r="J61" i="17" s="1"/>
  <c r="H842" i="17"/>
  <c r="H578" i="17"/>
  <c r="N578" i="17" s="1"/>
  <c r="I578" i="17" s="1"/>
  <c r="J578" i="17" s="1"/>
  <c r="H301" i="17"/>
  <c r="N301" i="17" s="1"/>
  <c r="N977" i="17" s="1"/>
  <c r="J977" i="17" s="1"/>
  <c r="H830" i="17"/>
  <c r="J830" i="17" s="1"/>
  <c r="H383" i="17"/>
  <c r="N383" i="17" s="1"/>
  <c r="I383" i="17" s="1"/>
  <c r="H706" i="17"/>
  <c r="J706" i="17" s="1"/>
  <c r="H909" i="17"/>
  <c r="N909" i="17" s="1"/>
  <c r="I909" i="17" s="1"/>
  <c r="J909" i="17" s="1"/>
  <c r="H902" i="17"/>
  <c r="J902" i="17" s="1"/>
  <c r="H290" i="17"/>
  <c r="J290" i="17" s="1"/>
  <c r="H932" i="17"/>
  <c r="J932" i="17" s="1"/>
  <c r="H463" i="17"/>
  <c r="J463" i="17" s="1"/>
  <c r="H302" i="17"/>
  <c r="H805" i="17"/>
  <c r="J805" i="17" s="1"/>
  <c r="H719" i="17"/>
  <c r="N719" i="17" s="1"/>
  <c r="I719" i="17" s="1"/>
  <c r="J719" i="17" s="1"/>
  <c r="H286" i="17"/>
  <c r="J286" i="17" s="1"/>
  <c r="H141" i="17"/>
  <c r="J141" i="17" s="1"/>
  <c r="H589" i="17"/>
  <c r="J589" i="17" s="1"/>
  <c r="H556" i="17"/>
  <c r="J556" i="17" s="1"/>
  <c r="H785" i="17"/>
  <c r="J785" i="17" s="1"/>
  <c r="H551" i="17"/>
  <c r="N551" i="17" s="1"/>
  <c r="I551" i="17" s="1"/>
  <c r="J551" i="17" s="1"/>
  <c r="H575" i="17"/>
  <c r="J575" i="17" s="1"/>
  <c r="H602" i="17"/>
  <c r="H866" i="17"/>
  <c r="J866" i="17" s="1"/>
  <c r="H125" i="17"/>
  <c r="J125" i="17" s="1"/>
  <c r="H533" i="17"/>
  <c r="J533" i="17" s="1"/>
  <c r="H127" i="17"/>
  <c r="J127" i="17" s="1"/>
  <c r="H869" i="17"/>
  <c r="J869" i="17" s="1"/>
  <c r="H62" i="17"/>
  <c r="N62" i="17" s="1"/>
  <c r="I62" i="17" s="1"/>
  <c r="J62" i="17" s="1"/>
  <c r="J759" i="17"/>
  <c r="J306" i="17"/>
  <c r="J509" i="17"/>
  <c r="Q87" i="17"/>
  <c r="Q1042" i="17" s="1"/>
  <c r="N954" i="17"/>
  <c r="J954" i="17" s="1"/>
  <c r="J855" i="17"/>
  <c r="J592" i="18"/>
  <c r="N417" i="18"/>
  <c r="I417" i="18" s="1"/>
  <c r="J417" i="18" s="1"/>
  <c r="Q923" i="18"/>
  <c r="N923" i="18"/>
  <c r="N719" i="18"/>
  <c r="I719" i="18" s="1"/>
  <c r="J719" i="18" s="1"/>
  <c r="N1020" i="18"/>
  <c r="J1020" i="18" s="1"/>
  <c r="N447" i="18"/>
  <c r="I447" i="18" s="1"/>
  <c r="J447" i="18" s="1"/>
  <c r="N921" i="18"/>
  <c r="I921" i="18" s="1"/>
  <c r="J921" i="18" s="1"/>
  <c r="J444" i="18"/>
  <c r="J443" i="18"/>
  <c r="I132" i="18"/>
  <c r="J132" i="18" s="1"/>
  <c r="N664" i="18"/>
  <c r="I664" i="18" s="1"/>
  <c r="J664" i="18" s="1"/>
  <c r="N204" i="18"/>
  <c r="I204" i="18" s="1"/>
  <c r="J204" i="18" s="1"/>
  <c r="I452" i="18"/>
  <c r="J452" i="18" s="1"/>
  <c r="N999" i="18"/>
  <c r="J999" i="18" s="1"/>
  <c r="I172" i="18"/>
  <c r="J172" i="18" s="1"/>
  <c r="Q787" i="18"/>
  <c r="Q1028" i="18" s="1"/>
  <c r="J662" i="18"/>
  <c r="J550" i="18"/>
  <c r="J512" i="18"/>
  <c r="H506" i="18"/>
  <c r="J506" i="18" s="1"/>
  <c r="H533" i="18"/>
  <c r="J533" i="18" s="1"/>
  <c r="H701" i="18"/>
  <c r="J701" i="18" s="1"/>
  <c r="H186" i="18"/>
  <c r="J186" i="18" s="1"/>
  <c r="H622" i="18"/>
  <c r="J622" i="18" s="1"/>
  <c r="H206" i="18"/>
  <c r="N206" i="18" s="1"/>
  <c r="I206" i="18" s="1"/>
  <c r="H309" i="18"/>
  <c r="N309" i="18" s="1"/>
  <c r="I309" i="18" s="1"/>
  <c r="J309" i="18" s="1"/>
  <c r="H134" i="18"/>
  <c r="J134" i="18" s="1"/>
  <c r="H377" i="18"/>
  <c r="J377" i="18" s="1"/>
  <c r="H471" i="18"/>
  <c r="J471" i="18" s="1"/>
  <c r="H288" i="18"/>
  <c r="N288" i="18" s="1"/>
  <c r="I288" i="18" s="1"/>
  <c r="J288" i="18" s="1"/>
  <c r="H509" i="18"/>
  <c r="H697" i="18"/>
  <c r="J697" i="18" s="1"/>
  <c r="H46" i="18"/>
  <c r="J46" i="18" s="1"/>
  <c r="H861" i="18"/>
  <c r="N861" i="18" s="1"/>
  <c r="I861" i="18" s="1"/>
  <c r="J861" i="18" s="1"/>
  <c r="H720" i="18"/>
  <c r="J720" i="18" s="1"/>
  <c r="H763" i="18"/>
  <c r="J763" i="18" s="1"/>
  <c r="H848" i="18"/>
  <c r="N848" i="18" s="1"/>
  <c r="I848" i="18" s="1"/>
  <c r="J848" i="18" s="1"/>
  <c r="H333" i="18"/>
  <c r="J333" i="18" s="1"/>
  <c r="H336" i="18"/>
  <c r="J336" i="18" s="1"/>
  <c r="H942" i="18"/>
  <c r="H427" i="18"/>
  <c r="J427" i="18" s="1"/>
  <c r="H761" i="18"/>
  <c r="J761" i="18" s="1"/>
  <c r="H283" i="18"/>
  <c r="J283" i="18" s="1"/>
  <c r="H280" i="18"/>
  <c r="N280" i="18" s="1"/>
  <c r="H347" i="18"/>
  <c r="J347" i="18" s="1"/>
  <c r="H154" i="18"/>
  <c r="N154" i="18" s="1"/>
  <c r="H521" i="18"/>
  <c r="N521" i="18" s="1"/>
  <c r="I521" i="18" s="1"/>
  <c r="J521" i="18" s="1"/>
  <c r="H746" i="18"/>
  <c r="J746" i="18" s="1"/>
  <c r="H144" i="18"/>
  <c r="J144" i="18" s="1"/>
  <c r="H948" i="18"/>
  <c r="N948" i="18" s="1"/>
  <c r="I948" i="18" s="1"/>
  <c r="J948" i="18" s="1"/>
  <c r="H576" i="18"/>
  <c r="N576" i="18" s="1"/>
  <c r="I576" i="18" s="1"/>
  <c r="J576" i="18" s="1"/>
  <c r="H936" i="18"/>
  <c r="J936" i="18" s="1"/>
  <c r="H126" i="18"/>
  <c r="N126" i="18" s="1"/>
  <c r="H251" i="18"/>
  <c r="J251" i="18" s="1"/>
  <c r="H325" i="18"/>
  <c r="N325" i="18" s="1"/>
  <c r="I325" i="18" s="1"/>
  <c r="J325" i="18" s="1"/>
  <c r="H292" i="18"/>
  <c r="J292" i="18" s="1"/>
  <c r="H698" i="18"/>
  <c r="N698" i="18" s="1"/>
  <c r="H519" i="18"/>
  <c r="H822" i="18"/>
  <c r="H646" i="18"/>
  <c r="H702" i="18"/>
  <c r="J702" i="18" s="1"/>
  <c r="H585" i="18"/>
  <c r="N585" i="18" s="1"/>
  <c r="I585" i="18" s="1"/>
  <c r="J585" i="18" s="1"/>
  <c r="H835" i="18"/>
  <c r="H170" i="18"/>
  <c r="J170" i="18" s="1"/>
  <c r="H252" i="18"/>
  <c r="J252" i="18" s="1"/>
  <c r="H308" i="18"/>
  <c r="J308" i="18" s="1"/>
  <c r="H527" i="18"/>
  <c r="J527" i="18" s="1"/>
  <c r="H222" i="18"/>
  <c r="N222" i="18" s="1"/>
  <c r="I222" i="18" s="1"/>
  <c r="H906" i="18"/>
  <c r="H766" i="18"/>
  <c r="N766" i="18" s="1"/>
  <c r="I766" i="18" s="1"/>
  <c r="H383" i="18"/>
  <c r="N383" i="18" s="1"/>
  <c r="I383" i="18" s="1"/>
  <c r="J383" i="18" s="1"/>
  <c r="H15" i="18"/>
  <c r="J15" i="18" s="1"/>
  <c r="H431" i="18"/>
  <c r="H279" i="18"/>
  <c r="J279" i="18" s="1"/>
  <c r="H87" i="18"/>
  <c r="H704" i="18"/>
  <c r="H439" i="18"/>
  <c r="J439" i="18" s="1"/>
  <c r="H883" i="18"/>
  <c r="J883" i="18" s="1"/>
  <c r="H446" i="18"/>
  <c r="N446" i="18" s="1"/>
  <c r="I446" i="18" s="1"/>
  <c r="J446" i="18" s="1"/>
  <c r="H918" i="18"/>
  <c r="J918" i="18" s="1"/>
  <c r="H74" i="18"/>
  <c r="J74" i="18" s="1"/>
  <c r="H319" i="18"/>
  <c r="N319" i="18" s="1"/>
  <c r="I319" i="18" s="1"/>
  <c r="J319" i="18" s="1"/>
  <c r="H950" i="18"/>
  <c r="J950" i="18" s="1"/>
  <c r="H829" i="18"/>
  <c r="N829" i="18" s="1"/>
  <c r="I829" i="18" s="1"/>
  <c r="J829" i="18" s="1"/>
  <c r="H406" i="18"/>
  <c r="N406" i="18" s="1"/>
  <c r="I406" i="18" s="1"/>
  <c r="J406" i="18" s="1"/>
  <c r="H735" i="18"/>
  <c r="J735" i="18" s="1"/>
  <c r="H610" i="18"/>
  <c r="H484" i="18"/>
  <c r="N484" i="18" s="1"/>
  <c r="I484" i="18" s="1"/>
  <c r="J484" i="18" s="1"/>
  <c r="H895" i="18"/>
  <c r="N895" i="18" s="1"/>
  <c r="N969" i="18" s="1"/>
  <c r="J969" i="18" s="1"/>
  <c r="H33" i="18"/>
  <c r="H39" i="18"/>
  <c r="N39" i="18" s="1"/>
  <c r="I39" i="18" s="1"/>
  <c r="J39" i="18" s="1"/>
  <c r="H138" i="18"/>
  <c r="N138" i="18" s="1"/>
  <c r="I138" i="18" s="1"/>
  <c r="J138" i="18" s="1"/>
  <c r="H912" i="18"/>
  <c r="J912" i="18" s="1"/>
  <c r="H846" i="18"/>
  <c r="H175" i="18"/>
  <c r="H725" i="18"/>
  <c r="H819" i="18"/>
  <c r="J819" i="18" s="1"/>
  <c r="H477" i="18"/>
  <c r="N477" i="18" s="1"/>
  <c r="H29" i="18"/>
  <c r="N29" i="18" s="1"/>
  <c r="H495" i="18"/>
  <c r="N495" i="18" s="1"/>
  <c r="I495" i="18" s="1"/>
  <c r="H636" i="18"/>
  <c r="J636" i="18" s="1"/>
  <c r="H849" i="18"/>
  <c r="N849" i="18" s="1"/>
  <c r="I849" i="18" s="1"/>
  <c r="J849" i="18" s="1"/>
  <c r="H276" i="18"/>
  <c r="N276" i="18" s="1"/>
  <c r="I276" i="18" s="1"/>
  <c r="J276" i="18" s="1"/>
  <c r="H648" i="18"/>
  <c r="J648" i="18" s="1"/>
  <c r="H61" i="18"/>
  <c r="H587" i="18"/>
  <c r="H408" i="18"/>
  <c r="J408" i="18" s="1"/>
  <c r="H289" i="18"/>
  <c r="J289" i="18" s="1"/>
  <c r="H159" i="18"/>
  <c r="J159" i="18" s="1"/>
  <c r="H696" i="18"/>
  <c r="J696" i="18" s="1"/>
  <c r="H307" i="18"/>
  <c r="J307" i="18" s="1"/>
  <c r="H475" i="18"/>
  <c r="N475" i="18" s="1"/>
  <c r="I475" i="18" s="1"/>
  <c r="J475" i="18" s="1"/>
  <c r="H515" i="18"/>
  <c r="N515" i="18" s="1"/>
  <c r="I515" i="18" s="1"/>
  <c r="J515" i="18" s="1"/>
  <c r="H528" i="18"/>
  <c r="J528" i="18" s="1"/>
  <c r="H253" i="18"/>
  <c r="N253" i="18" s="1"/>
  <c r="I253" i="18" s="1"/>
  <c r="J253" i="18" s="1"/>
  <c r="H553" i="18"/>
  <c r="J553" i="18" s="1"/>
  <c r="H778" i="18"/>
  <c r="J778" i="18" s="1"/>
  <c r="H337" i="18"/>
  <c r="N337" i="18" s="1"/>
  <c r="I337" i="18" s="1"/>
  <c r="J337" i="18" s="1"/>
  <c r="H926" i="18"/>
  <c r="J926" i="18" s="1"/>
  <c r="H462" i="18"/>
  <c r="N462" i="18" s="1"/>
  <c r="I462" i="18" s="1"/>
  <c r="H514" i="18"/>
  <c r="H795" i="18"/>
  <c r="J795" i="18" s="1"/>
  <c r="H376" i="18"/>
  <c r="N376" i="18" s="1"/>
  <c r="I376" i="18" s="1"/>
  <c r="J376" i="18" s="1"/>
  <c r="H572" i="18"/>
  <c r="N572" i="18" s="1"/>
  <c r="I572" i="18" s="1"/>
  <c r="J572" i="18" s="1"/>
  <c r="H790" i="18"/>
  <c r="J790" i="18" s="1"/>
  <c r="H797" i="18"/>
  <c r="N797" i="18" s="1"/>
  <c r="I797" i="18" s="1"/>
  <c r="H571" i="18"/>
  <c r="N571" i="18" s="1"/>
  <c r="I571" i="18" s="1"/>
  <c r="J571" i="18" s="1"/>
  <c r="H155" i="18"/>
  <c r="N155" i="18" s="1"/>
  <c r="H413" i="18"/>
  <c r="N413" i="18" s="1"/>
  <c r="I413" i="18" s="1"/>
  <c r="J413" i="18" s="1"/>
  <c r="H801" i="18"/>
  <c r="J801" i="18" s="1"/>
  <c r="H364" i="18"/>
  <c r="H570" i="18"/>
  <c r="J570" i="18" s="1"/>
  <c r="H507" i="18"/>
  <c r="H125" i="18"/>
  <c r="J125" i="18" s="1"/>
  <c r="H755" i="18"/>
  <c r="J755" i="18" s="1"/>
  <c r="H808" i="18"/>
  <c r="J808" i="18" s="1"/>
  <c r="H750" i="18"/>
  <c r="H66" i="18"/>
  <c r="H436" i="18"/>
  <c r="J436" i="18" s="1"/>
  <c r="H542" i="18"/>
  <c r="J542" i="18" s="1"/>
  <c r="H53" i="18"/>
  <c r="J53" i="18" s="1"/>
  <c r="H551" i="18"/>
  <c r="N551" i="18" s="1"/>
  <c r="I551" i="18" s="1"/>
  <c r="J551" i="18" s="1"/>
  <c r="H492" i="18"/>
  <c r="N492" i="18" s="1"/>
  <c r="I492" i="18" s="1"/>
  <c r="J492" i="18" s="1"/>
  <c r="H129" i="18"/>
  <c r="H473" i="18"/>
  <c r="J473" i="18" s="1"/>
  <c r="H340" i="18"/>
  <c r="J340" i="18" s="1"/>
  <c r="H909" i="18"/>
  <c r="H265" i="18"/>
  <c r="N265" i="18" s="1"/>
  <c r="I265" i="18" s="1"/>
  <c r="J265" i="18" s="1"/>
  <c r="H841" i="18"/>
  <c r="H176" i="18"/>
  <c r="J176" i="18" s="1"/>
  <c r="H723" i="18"/>
  <c r="J723" i="18" s="1"/>
  <c r="H255" i="18"/>
  <c r="J255" i="18" s="1"/>
  <c r="H663" i="18"/>
  <c r="H726" i="18"/>
  <c r="J726" i="18" s="1"/>
  <c r="H98" i="18"/>
  <c r="N98" i="18" s="1"/>
  <c r="I98" i="18" s="1"/>
  <c r="J98" i="18" s="1"/>
  <c r="H496" i="18"/>
  <c r="H86" i="18"/>
  <c r="J86" i="18" s="1"/>
  <c r="H105" i="18"/>
  <c r="N105" i="18" s="1"/>
  <c r="H593" i="18"/>
  <c r="J593" i="18" s="1"/>
  <c r="H27" i="18"/>
  <c r="J27" i="18" s="1"/>
  <c r="H96" i="18"/>
  <c r="J96" i="18" s="1"/>
  <c r="H310" i="18"/>
  <c r="N310" i="18" s="1"/>
  <c r="I310" i="18" s="1"/>
  <c r="J310" i="18" s="1"/>
  <c r="H466" i="18"/>
  <c r="H869" i="18"/>
  <c r="J869" i="18" s="1"/>
  <c r="H350" i="18"/>
  <c r="N350" i="18" s="1"/>
  <c r="I350" i="18" s="1"/>
  <c r="J350" i="18" s="1"/>
  <c r="H612" i="18"/>
  <c r="N612" i="18" s="1"/>
  <c r="I612" i="18" s="1"/>
  <c r="J612" i="18" s="1"/>
  <c r="H565" i="18"/>
  <c r="H24" i="18"/>
  <c r="J24" i="18" s="1"/>
  <c r="H258" i="18"/>
  <c r="J258" i="18" s="1"/>
  <c r="H508" i="18"/>
  <c r="N508" i="18" s="1"/>
  <c r="I508" i="18" s="1"/>
  <c r="J508" i="18" s="1"/>
  <c r="H887" i="18"/>
  <c r="J887" i="18" s="1"/>
  <c r="H278" i="18"/>
  <c r="J278" i="18" s="1"/>
  <c r="H771" i="18"/>
  <c r="N771" i="18" s="1"/>
  <c r="I771" i="18" s="1"/>
  <c r="J771" i="18" s="1"/>
  <c r="H686" i="18"/>
  <c r="N686" i="18" s="1"/>
  <c r="I686" i="18" s="1"/>
  <c r="J686" i="18" s="1"/>
  <c r="H81" i="18"/>
  <c r="N81" i="18" s="1"/>
  <c r="H192" i="18"/>
  <c r="J192" i="18" s="1"/>
  <c r="H271" i="18"/>
  <c r="J271" i="18" s="1"/>
  <c r="H294" i="18"/>
  <c r="J294" i="18" s="1"/>
  <c r="H944" i="18"/>
  <c r="N944" i="18" s="1"/>
  <c r="I944" i="18" s="1"/>
  <c r="J944" i="18" s="1"/>
  <c r="H847" i="18"/>
  <c r="J847" i="18" s="1"/>
  <c r="H491" i="18"/>
  <c r="J491" i="18" s="1"/>
  <c r="H937" i="18"/>
  <c r="J937" i="18" s="1"/>
  <c r="H538" i="18"/>
  <c r="N538" i="18" s="1"/>
  <c r="I538" i="18" s="1"/>
  <c r="J538" i="18" s="1"/>
  <c r="H583" i="18"/>
  <c r="J583" i="18" s="1"/>
  <c r="H555" i="18"/>
  <c r="J555" i="18" s="1"/>
  <c r="H518" i="18"/>
  <c r="H554" i="18"/>
  <c r="H254" i="18"/>
  <c r="J254" i="18" s="1"/>
  <c r="H328" i="18"/>
  <c r="J328" i="18" s="1"/>
  <c r="H111" i="18"/>
  <c r="N111" i="18" s="1"/>
  <c r="I111" i="18" s="1"/>
  <c r="J111" i="18" s="1"/>
  <c r="H860" i="18"/>
  <c r="N860" i="18" s="1"/>
  <c r="I860" i="18" s="1"/>
  <c r="J860" i="18" s="1"/>
  <c r="N929" i="18"/>
  <c r="I929" i="18" s="1"/>
  <c r="J929" i="18" s="1"/>
  <c r="H534" i="18"/>
  <c r="J534" i="18" s="1"/>
  <c r="H414" i="18"/>
  <c r="J414" i="18" s="1"/>
  <c r="H245" i="18"/>
  <c r="J245" i="18" s="1"/>
  <c r="H101" i="18"/>
  <c r="N101" i="18" s="1"/>
  <c r="N976" i="18" s="1"/>
  <c r="J976" i="18" s="1"/>
  <c r="H361" i="18"/>
  <c r="N361" i="18" s="1"/>
  <c r="I361" i="18" s="1"/>
  <c r="J361" i="18" s="1"/>
  <c r="H752" i="18"/>
  <c r="H463" i="18"/>
  <c r="J463" i="18" s="1"/>
  <c r="H69" i="18"/>
  <c r="N69" i="18" s="1"/>
  <c r="I69" i="18" s="1"/>
  <c r="J69" i="18" s="1"/>
  <c r="H142" i="18"/>
  <c r="J142" i="18" s="1"/>
  <c r="H535" i="18"/>
  <c r="N535" i="18" s="1"/>
  <c r="I535" i="18" s="1"/>
  <c r="J535" i="18" s="1"/>
  <c r="H812" i="18"/>
  <c r="N812" i="18" s="1"/>
  <c r="I812" i="18" s="1"/>
  <c r="J812" i="18" s="1"/>
  <c r="H313" i="18"/>
  <c r="N313" i="18" s="1"/>
  <c r="H351" i="18"/>
  <c r="H703" i="18"/>
  <c r="N703" i="18" s="1"/>
  <c r="I703" i="18" s="1"/>
  <c r="J703" i="18" s="1"/>
  <c r="H428" i="18"/>
  <c r="N428" i="18" s="1"/>
  <c r="H596" i="18"/>
  <c r="J596" i="18" s="1"/>
  <c r="H392" i="18"/>
  <c r="J392" i="18" s="1"/>
  <c r="H465" i="18"/>
  <c r="N465" i="18" s="1"/>
  <c r="I465" i="18" s="1"/>
  <c r="H474" i="18"/>
  <c r="N474" i="18" s="1"/>
  <c r="I474" i="18" s="1"/>
  <c r="H140" i="18"/>
  <c r="J140" i="18" s="1"/>
  <c r="H148" i="18"/>
  <c r="H667" i="18"/>
  <c r="J667" i="18" s="1"/>
  <c r="H422" i="18"/>
  <c r="J422" i="18" s="1"/>
  <c r="H951" i="18"/>
  <c r="H441" i="18"/>
  <c r="J441" i="18" s="1"/>
  <c r="H399" i="18"/>
  <c r="N399" i="18" s="1"/>
  <c r="I399" i="18" s="1"/>
  <c r="J399" i="18" s="1"/>
  <c r="H365" i="18"/>
  <c r="J365" i="18" s="1"/>
  <c r="H297" i="18"/>
  <c r="J297" i="18" s="1"/>
  <c r="H884" i="18"/>
  <c r="N884" i="18" s="1"/>
  <c r="I884" i="18" s="1"/>
  <c r="J884" i="18" s="1"/>
  <c r="H615" i="18"/>
  <c r="N615" i="18" s="1"/>
  <c r="I615" i="18" s="1"/>
  <c r="J615" i="18" s="1"/>
  <c r="H889" i="18"/>
  <c r="J889" i="18" s="1"/>
  <c r="H740" i="18"/>
  <c r="J740" i="18" s="1"/>
  <c r="H803" i="18"/>
  <c r="N803" i="18" s="1"/>
  <c r="I803" i="18" s="1"/>
  <c r="J803" i="18" s="1"/>
  <c r="H94" i="18"/>
  <c r="Q94" i="18" s="1"/>
  <c r="Q1038" i="18" s="1"/>
  <c r="H435" i="18"/>
  <c r="J435" i="18" s="1"/>
  <c r="H595" i="18"/>
  <c r="J595" i="18" s="1"/>
  <c r="H651" i="18"/>
  <c r="J651" i="18" s="1"/>
  <c r="H821" i="18"/>
  <c r="H326" i="18"/>
  <c r="J326" i="18" s="1"/>
  <c r="H193" i="18"/>
  <c r="N193" i="18" s="1"/>
  <c r="H401" i="18"/>
  <c r="N401" i="18" s="1"/>
  <c r="N1007" i="18" s="1"/>
  <c r="J1007" i="18" s="1"/>
  <c r="H187" i="18"/>
  <c r="H52" i="18"/>
  <c r="J52" i="18" s="1"/>
  <c r="H842" i="18"/>
  <c r="N842" i="18" s="1"/>
  <c r="I842" i="18" s="1"/>
  <c r="J842" i="18" s="1"/>
  <c r="H423" i="18"/>
  <c r="J423" i="18" s="1"/>
  <c r="H705" i="18"/>
  <c r="N705" i="18" s="1"/>
  <c r="H407" i="18"/>
  <c r="J407" i="18" s="1"/>
  <c r="H31" i="18"/>
  <c r="J31" i="18" s="1"/>
  <c r="H182" i="18"/>
  <c r="H339" i="18"/>
  <c r="J339" i="18" s="1"/>
  <c r="H804" i="18"/>
  <c r="J804" i="18" s="1"/>
  <c r="H870" i="18"/>
  <c r="J870" i="18" s="1"/>
  <c r="H212" i="18"/>
  <c r="J212" i="18" s="1"/>
  <c r="H106" i="18"/>
  <c r="N106" i="18" s="1"/>
  <c r="I106" i="18" s="1"/>
  <c r="J106" i="18" s="1"/>
  <c r="H879" i="18"/>
  <c r="J879" i="18" s="1"/>
  <c r="H547" i="18"/>
  <c r="J547" i="18" s="1"/>
  <c r="H430" i="18"/>
  <c r="N430" i="18" s="1"/>
  <c r="I430" i="18" s="1"/>
  <c r="J430" i="18" s="1"/>
  <c r="H773" i="18"/>
  <c r="J773" i="18" s="1"/>
  <c r="H315" i="18"/>
  <c r="J315" i="18" s="1"/>
  <c r="H717" i="18"/>
  <c r="H174" i="18"/>
  <c r="N174" i="18" s="1"/>
  <c r="I174" i="18" s="1"/>
  <c r="H691" i="18"/>
  <c r="J691" i="18" s="1"/>
  <c r="H324" i="18"/>
  <c r="N324" i="18" s="1"/>
  <c r="I324" i="18" s="1"/>
  <c r="J324" i="18" s="1"/>
  <c r="H714" i="18"/>
  <c r="N714" i="18" s="1"/>
  <c r="I714" i="18" s="1"/>
  <c r="J714" i="18" s="1"/>
  <c r="H130" i="18"/>
  <c r="H777" i="18"/>
  <c r="J777" i="18" s="1"/>
  <c r="H64" i="18"/>
  <c r="J64" i="18" s="1"/>
  <c r="H469" i="18"/>
  <c r="N469" i="18" s="1"/>
  <c r="I469" i="18" s="1"/>
  <c r="J469" i="18" s="1"/>
  <c r="H237" i="18"/>
  <c r="J237" i="18" s="1"/>
  <c r="H573" i="18"/>
  <c r="J573" i="18" s="1"/>
  <c r="H796" i="18"/>
  <c r="J796" i="18" s="1"/>
  <c r="H486" i="18"/>
  <c r="N486" i="18" s="1"/>
  <c r="H857" i="18"/>
  <c r="J857" i="18" s="1"/>
  <c r="H102" i="18"/>
  <c r="N102" i="18" s="1"/>
  <c r="I102" i="18" s="1"/>
  <c r="J102" i="18" s="1"/>
  <c r="H904" i="18"/>
  <c r="H675" i="18"/>
  <c r="J675" i="18" s="1"/>
  <c r="H881" i="18"/>
  <c r="H783" i="18"/>
  <c r="H188" i="18"/>
  <c r="J188" i="18" s="1"/>
  <c r="H525" i="18"/>
  <c r="J525" i="18" s="1"/>
  <c r="H156" i="18"/>
  <c r="N156" i="18" s="1"/>
  <c r="H400" i="18"/>
  <c r="J400" i="18" s="1"/>
  <c r="H153" i="18"/>
  <c r="N153" i="18" s="1"/>
  <c r="I153" i="18" s="1"/>
  <c r="J153" i="18" s="1"/>
  <c r="H344" i="18"/>
  <c r="J344" i="18" s="1"/>
  <c r="H210" i="18"/>
  <c r="N210" i="18" s="1"/>
  <c r="I210" i="18" s="1"/>
  <c r="J210" i="18" s="1"/>
  <c r="H745" i="18"/>
  <c r="N745" i="18" s="1"/>
  <c r="I745" i="18" s="1"/>
  <c r="J745" i="18" s="1"/>
  <c r="H37" i="18"/>
  <c r="J37" i="18" s="1"/>
  <c r="H679" i="18"/>
  <c r="H684" i="18"/>
  <c r="H834" i="18"/>
  <c r="J834" i="18" s="1"/>
  <c r="H440" i="18"/>
  <c r="H629" i="18"/>
  <c r="J629" i="18" s="1"/>
  <c r="H213" i="18"/>
  <c r="J213" i="18" s="1"/>
  <c r="H607" i="18"/>
  <c r="J607" i="18" s="1"/>
  <c r="H269" i="18"/>
  <c r="J269" i="18" s="1"/>
  <c r="H300" i="18"/>
  <c r="N300" i="18" s="1"/>
  <c r="I300" i="18" s="1"/>
  <c r="J300" i="18" s="1"/>
  <c r="H321" i="18"/>
  <c r="J321" i="18" s="1"/>
  <c r="H367" i="18"/>
  <c r="J367" i="18" s="1"/>
  <c r="H943" i="18"/>
  <c r="J943" i="18" s="1"/>
  <c r="H935" i="18"/>
  <c r="J935" i="18" s="1"/>
  <c r="H461" i="18"/>
  <c r="H843" i="18"/>
  <c r="H493" i="18"/>
  <c r="H304" i="18"/>
  <c r="J304" i="18" s="1"/>
  <c r="H189" i="18"/>
  <c r="J189" i="18" s="1"/>
  <c r="H302" i="18"/>
  <c r="N302" i="18" s="1"/>
  <c r="I302" i="18" s="1"/>
  <c r="J302" i="18" s="1"/>
  <c r="H586" i="18"/>
  <c r="J586" i="18" s="1"/>
  <c r="H240" i="18"/>
  <c r="N240" i="18" s="1"/>
  <c r="I240" i="18" s="1"/>
  <c r="J240" i="18" s="1"/>
  <c r="H669" i="18"/>
  <c r="J669" i="18" s="1"/>
  <c r="H753" i="18"/>
  <c r="N753" i="18" s="1"/>
  <c r="I753" i="18" s="1"/>
  <c r="J753" i="18" s="1"/>
  <c r="H145" i="18"/>
  <c r="N145" i="18" s="1"/>
  <c r="I145" i="18" s="1"/>
  <c r="J145" i="18" s="1"/>
  <c r="H63" i="18"/>
  <c r="N63" i="18" s="1"/>
  <c r="I63" i="18" s="1"/>
  <c r="J63" i="18" s="1"/>
  <c r="H208" i="18"/>
  <c r="J208" i="18" s="1"/>
  <c r="H88" i="18"/>
  <c r="N88" i="18" s="1"/>
  <c r="I88" i="18" s="1"/>
  <c r="J88" i="18" s="1"/>
  <c r="H575" i="18"/>
  <c r="J575" i="18" s="1"/>
  <c r="H597" i="18"/>
  <c r="J597" i="18" s="1"/>
  <c r="H589" i="18"/>
  <c r="J589" i="18" s="1"/>
  <c r="H458" i="18"/>
  <c r="N458" i="18" s="1"/>
  <c r="I458" i="18" s="1"/>
  <c r="J458" i="18" s="1"/>
  <c r="H45" i="18"/>
  <c r="J45" i="18" s="1"/>
  <c r="H314" i="18"/>
  <c r="N314" i="18" s="1"/>
  <c r="I314" i="18" s="1"/>
  <c r="H442" i="18"/>
  <c r="N442" i="18" s="1"/>
  <c r="I442" i="18" s="1"/>
  <c r="H454" i="18"/>
  <c r="J454" i="18" s="1"/>
  <c r="H529" i="18"/>
  <c r="J529" i="18" s="1"/>
  <c r="H687" i="18"/>
  <c r="N687" i="18" s="1"/>
  <c r="I687" i="18" s="1"/>
  <c r="J687" i="18" s="1"/>
  <c r="H169" i="18"/>
  <c r="J169" i="18" s="1"/>
  <c r="H744" i="18"/>
  <c r="N744" i="18" s="1"/>
  <c r="I744" i="18" s="1"/>
  <c r="H617" i="18"/>
  <c r="J617" i="18" s="1"/>
  <c r="H666" i="18"/>
  <c r="J666" i="18" s="1"/>
  <c r="H661" i="18"/>
  <c r="N661" i="18" s="1"/>
  <c r="I661" i="18" s="1"/>
  <c r="J661" i="18" s="1"/>
  <c r="H91" i="19"/>
  <c r="Q91" i="19" s="1"/>
  <c r="H386" i="19"/>
  <c r="H770" i="19"/>
  <c r="N770" i="19" s="1"/>
  <c r="I770" i="19" s="1"/>
  <c r="D50" i="19"/>
  <c r="D103" i="19"/>
  <c r="D97" i="19"/>
  <c r="D11" i="19"/>
  <c r="H232" i="19"/>
  <c r="D93" i="19"/>
  <c r="D98" i="19"/>
  <c r="D73" i="19"/>
  <c r="N1017" i="20"/>
  <c r="J1017" i="20" s="1"/>
  <c r="I576" i="20"/>
  <c r="J576" i="20" s="1"/>
  <c r="I797" i="20"/>
  <c r="J797" i="20" s="1"/>
  <c r="N1016" i="20"/>
  <c r="J1016" i="20" s="1"/>
  <c r="N1020" i="20"/>
  <c r="J1020" i="20" s="1"/>
  <c r="I275" i="20"/>
  <c r="J275" i="20" s="1"/>
  <c r="N989" i="20"/>
  <c r="J989" i="20" s="1"/>
  <c r="I75" i="20"/>
  <c r="J75" i="20" s="1"/>
  <c r="I364" i="20"/>
  <c r="J364" i="20" s="1"/>
  <c r="I175" i="20"/>
  <c r="J175" i="20" s="1"/>
  <c r="N973" i="20"/>
  <c r="N1036" i="20"/>
  <c r="J1036" i="20" s="1"/>
  <c r="I178" i="20"/>
  <c r="J178" i="20" s="1"/>
  <c r="N1050" i="20"/>
  <c r="J1050" i="20" s="1"/>
  <c r="I944" i="20"/>
  <c r="J944" i="20" s="1"/>
  <c r="I246" i="20"/>
  <c r="J246" i="20" s="1"/>
  <c r="N977" i="20"/>
  <c r="J977" i="20" s="1"/>
  <c r="J1023" i="20"/>
  <c r="N1038" i="20"/>
  <c r="J1038" i="20" s="1"/>
  <c r="N205" i="20"/>
  <c r="I205" i="20" s="1"/>
  <c r="J205" i="20" s="1"/>
  <c r="N1033" i="20"/>
  <c r="J1033" i="20" s="1"/>
  <c r="N1026" i="20"/>
  <c r="J1026" i="20" s="1"/>
  <c r="I661" i="20"/>
  <c r="J661" i="20" s="1"/>
  <c r="N963" i="20"/>
  <c r="J963" i="20" s="1"/>
  <c r="I658" i="20"/>
  <c r="J658" i="20" s="1"/>
  <c r="J695" i="20"/>
  <c r="J462" i="20"/>
  <c r="I185" i="20"/>
  <c r="J185" i="20" s="1"/>
  <c r="N783" i="20"/>
  <c r="I783" i="20" s="1"/>
  <c r="J783" i="20" s="1"/>
  <c r="J428" i="20"/>
  <c r="N1046" i="20"/>
  <c r="J1046" i="20" s="1"/>
  <c r="J33" i="20"/>
  <c r="N502" i="20"/>
  <c r="I502" i="20" s="1"/>
  <c r="J502" i="20" s="1"/>
  <c r="J306" i="20"/>
  <c r="J300" i="20"/>
  <c r="J481" i="20"/>
  <c r="N974" i="20"/>
  <c r="J974" i="20" s="1"/>
  <c r="J397" i="20"/>
  <c r="N945" i="20"/>
  <c r="I945" i="20" s="1"/>
  <c r="J945" i="20" s="1"/>
  <c r="J998" i="20"/>
  <c r="J910" i="20"/>
  <c r="N710" i="20"/>
  <c r="Q710" i="20"/>
  <c r="Q988" i="20" s="1"/>
  <c r="N1037" i="20"/>
  <c r="J1037" i="20" s="1"/>
  <c r="N981" i="20"/>
  <c r="J981" i="20" s="1"/>
  <c r="N699" i="20"/>
  <c r="I699" i="20" s="1"/>
  <c r="J699" i="20" s="1"/>
  <c r="N713" i="20"/>
  <c r="N979" i="20"/>
  <c r="J979" i="20" s="1"/>
  <c r="J980" i="20"/>
  <c r="N864" i="20"/>
  <c r="I864" i="20" s="1"/>
  <c r="J864" i="20" s="1"/>
  <c r="I61" i="20"/>
  <c r="J61" i="20" s="1"/>
  <c r="N995" i="20"/>
  <c r="J995" i="20" s="1"/>
  <c r="J444" i="20"/>
  <c r="J280" i="20"/>
  <c r="J182" i="20"/>
  <c r="N986" i="20"/>
  <c r="J986" i="20" s="1"/>
  <c r="J1028" i="20"/>
  <c r="N117" i="20"/>
  <c r="I117" i="20" s="1"/>
  <c r="J117" i="20" s="1"/>
  <c r="N704" i="20"/>
  <c r="N970" i="20" s="1"/>
  <c r="J970" i="20" s="1"/>
  <c r="Q704" i="20"/>
  <c r="I101" i="20"/>
  <c r="J101" i="20" s="1"/>
  <c r="N514" i="20"/>
  <c r="N999" i="20"/>
  <c r="J999" i="20" s="1"/>
  <c r="J775" i="20"/>
  <c r="J784" i="20"/>
  <c r="J259" i="20"/>
  <c r="N1041" i="20"/>
  <c r="J349" i="20"/>
  <c r="H1051" i="20"/>
  <c r="J482" i="20"/>
  <c r="J172" i="20"/>
  <c r="J519" i="20"/>
  <c r="N204" i="20"/>
  <c r="I204" i="20" s="1"/>
  <c r="J204" i="20" s="1"/>
  <c r="D13" i="20"/>
  <c r="D106" i="20" s="1"/>
  <c r="N842" i="20"/>
  <c r="I842" i="20" s="1"/>
  <c r="J842" i="20" s="1"/>
  <c r="J165" i="20"/>
  <c r="N1043" i="20"/>
  <c r="J1043" i="20" s="1"/>
  <c r="J748" i="20"/>
  <c r="N309" i="20"/>
  <c r="I309" i="20" s="1"/>
  <c r="J309" i="20" s="1"/>
  <c r="N975" i="20"/>
  <c r="J975" i="20" s="1"/>
  <c r="J229" i="20"/>
  <c r="I914" i="20"/>
  <c r="J914" i="20" s="1"/>
  <c r="J39" i="20"/>
  <c r="J671" i="20"/>
  <c r="J656" i="20"/>
  <c r="J129" i="20"/>
  <c r="N87" i="20"/>
  <c r="D77" i="20"/>
  <c r="N94" i="20"/>
  <c r="I94" i="20" s="1"/>
  <c r="J94" i="20" s="1"/>
  <c r="I89" i="9"/>
  <c r="J89" i="9" s="1"/>
  <c r="N991" i="9"/>
  <c r="J991" i="9" s="1"/>
  <c r="N1043" i="9"/>
  <c r="N1011" i="9"/>
  <c r="J1011" i="9" s="1"/>
  <c r="I744" i="9"/>
  <c r="J744" i="9" s="1"/>
  <c r="I474" i="9"/>
  <c r="J474" i="9" s="1"/>
  <c r="I253" i="9"/>
  <c r="J253" i="9" s="1"/>
  <c r="J319" i="9"/>
  <c r="I130" i="9"/>
  <c r="J130" i="9" s="1"/>
  <c r="N953" i="9"/>
  <c r="J953" i="9" s="1"/>
  <c r="I61" i="9"/>
  <c r="J61" i="9" s="1"/>
  <c r="N996" i="9"/>
  <c r="J996" i="9" s="1"/>
  <c r="N728" i="9"/>
  <c r="I728" i="9" s="1"/>
  <c r="J728" i="9" s="1"/>
  <c r="J206" i="9"/>
  <c r="J627" i="9"/>
  <c r="I40" i="9"/>
  <c r="J40" i="9" s="1"/>
  <c r="I313" i="9"/>
  <c r="J313" i="9" s="1"/>
  <c r="Q510" i="9"/>
  <c r="Q1006" i="9" s="1"/>
  <c r="J772" i="9"/>
  <c r="N957" i="9"/>
  <c r="J957" i="9" s="1"/>
  <c r="J677" i="9"/>
  <c r="J211" i="9"/>
  <c r="N690" i="9"/>
  <c r="I690" i="9" s="1"/>
  <c r="J690" i="9" s="1"/>
  <c r="J930" i="9"/>
  <c r="Q204" i="9"/>
  <c r="Q1012" i="9" s="1"/>
  <c r="N204" i="9"/>
  <c r="I318" i="9"/>
  <c r="J318" i="9" s="1"/>
  <c r="J381" i="9"/>
  <c r="Q783" i="9"/>
  <c r="Q1039" i="9" s="1"/>
  <c r="I101" i="9"/>
  <c r="J101" i="9" s="1"/>
  <c r="I565" i="9"/>
  <c r="J565" i="9" s="1"/>
  <c r="N704" i="9"/>
  <c r="I704" i="9" s="1"/>
  <c r="J704" i="9" s="1"/>
  <c r="J647" i="9"/>
  <c r="J568" i="9"/>
  <c r="J695" i="9"/>
  <c r="J239" i="9"/>
  <c r="N91" i="9"/>
  <c r="N426" i="9"/>
  <c r="I426" i="9" s="1"/>
  <c r="J426" i="9" s="1"/>
  <c r="J265" i="9"/>
  <c r="J495" i="9"/>
  <c r="N994" i="9"/>
  <c r="J994" i="9" s="1"/>
  <c r="N843" i="9"/>
  <c r="I843" i="9" s="1"/>
  <c r="J262" i="9"/>
  <c r="Q187" i="9"/>
  <c r="Q1043" i="9" s="1"/>
  <c r="J449" i="9"/>
  <c r="J749" i="9"/>
  <c r="J483" i="9"/>
  <c r="J417" i="9"/>
  <c r="D50" i="9"/>
  <c r="D102" i="9"/>
  <c r="D91" i="9"/>
  <c r="D67" i="9"/>
  <c r="D97" i="9"/>
  <c r="D40" i="9"/>
  <c r="D78" i="9"/>
  <c r="D72" i="9"/>
  <c r="D13" i="9"/>
  <c r="D52" i="9"/>
  <c r="D30" i="9"/>
  <c r="D85" i="9"/>
  <c r="D99" i="9"/>
  <c r="D93" i="9"/>
  <c r="D34" i="9"/>
  <c r="D26" i="9"/>
  <c r="D71" i="9"/>
  <c r="D69" i="9"/>
  <c r="D104" i="9"/>
  <c r="D64" i="9"/>
  <c r="D73" i="9"/>
  <c r="D98" i="9"/>
  <c r="D58" i="9"/>
  <c r="D21" i="9"/>
  <c r="D61" i="9"/>
  <c r="D75" i="9"/>
  <c r="D51" i="9"/>
  <c r="D103" i="9"/>
  <c r="D45" i="9"/>
  <c r="D81" i="9"/>
  <c r="J180" i="9"/>
  <c r="D88" i="9"/>
  <c r="J751" i="9"/>
  <c r="D54" i="9"/>
  <c r="D60" i="9"/>
  <c r="D22" i="9"/>
  <c r="D43" i="9"/>
  <c r="D14" i="9"/>
  <c r="D42" i="9"/>
  <c r="D19" i="9"/>
  <c r="D27" i="9"/>
  <c r="D59" i="9"/>
  <c r="D63" i="9"/>
  <c r="D48" i="9"/>
  <c r="D17" i="9"/>
  <c r="D49" i="9"/>
  <c r="D20" i="9"/>
  <c r="D11" i="9"/>
  <c r="D24" i="9"/>
  <c r="D32" i="9"/>
  <c r="J215" i="9"/>
  <c r="J662" i="9"/>
  <c r="D15" i="9"/>
  <c r="D9" i="9"/>
  <c r="D47" i="9"/>
  <c r="D94" i="9"/>
  <c r="D62" i="9"/>
  <c r="D41" i="9"/>
  <c r="D18" i="9"/>
  <c r="D101" i="9"/>
  <c r="D8" i="9"/>
  <c r="D77" i="9"/>
  <c r="D92" i="9"/>
  <c r="D79" i="9"/>
  <c r="D33" i="9"/>
  <c r="D76" i="9"/>
  <c r="D23" i="9"/>
  <c r="D96" i="9"/>
  <c r="D53" i="9"/>
  <c r="D105" i="9"/>
  <c r="D25" i="9"/>
  <c r="D95" i="9"/>
  <c r="D83" i="9"/>
  <c r="D100" i="9"/>
  <c r="D39" i="9"/>
  <c r="D35" i="9"/>
  <c r="D65" i="9"/>
  <c r="D57" i="9"/>
  <c r="D31" i="9"/>
  <c r="D28" i="9"/>
  <c r="D82" i="9"/>
  <c r="D36" i="9"/>
  <c r="D86" i="9"/>
  <c r="D80" i="9"/>
  <c r="D44" i="9"/>
  <c r="D68" i="9"/>
  <c r="D12" i="9"/>
  <c r="D87" i="9"/>
  <c r="D37" i="9"/>
  <c r="D84" i="9"/>
  <c r="D38" i="9"/>
  <c r="D89" i="9"/>
  <c r="D74" i="9"/>
  <c r="J1032" i="20"/>
  <c r="I885" i="20"/>
  <c r="J885" i="20" s="1"/>
  <c r="N984" i="20"/>
  <c r="J984" i="20" s="1"/>
  <c r="I417" i="20"/>
  <c r="J417" i="20" s="1"/>
  <c r="Q978" i="20"/>
  <c r="I484" i="20"/>
  <c r="I345" i="20"/>
  <c r="J345" i="20" s="1"/>
  <c r="N956" i="20"/>
  <c r="J956" i="20" s="1"/>
  <c r="I351" i="20"/>
  <c r="J351" i="20" s="1"/>
  <c r="I835" i="20"/>
  <c r="J835" i="20" s="1"/>
  <c r="N968" i="20"/>
  <c r="J968" i="20" s="1"/>
  <c r="J756" i="20"/>
  <c r="N1006" i="20"/>
  <c r="J1006" i="20" s="1"/>
  <c r="I474" i="20"/>
  <c r="J474" i="20" s="1"/>
  <c r="N1048" i="20"/>
  <c r="J1048" i="20" s="1"/>
  <c r="I679" i="20"/>
  <c r="J679" i="20" s="1"/>
  <c r="I382" i="20"/>
  <c r="J382" i="20" s="1"/>
  <c r="N1027" i="20"/>
  <c r="N959" i="20"/>
  <c r="J959" i="20" s="1"/>
  <c r="I680" i="20"/>
  <c r="J680" i="20" s="1"/>
  <c r="J574" i="20"/>
  <c r="N960" i="20"/>
  <c r="J960" i="20" s="1"/>
  <c r="I313" i="20"/>
  <c r="J313" i="20" s="1"/>
  <c r="I29" i="20"/>
  <c r="I57" i="20"/>
  <c r="J57" i="20" s="1"/>
  <c r="N961" i="20"/>
  <c r="J961" i="20" s="1"/>
  <c r="I366" i="20"/>
  <c r="J366" i="20" s="1"/>
  <c r="N1014" i="20"/>
  <c r="J1014" i="20" s="1"/>
  <c r="I616" i="20"/>
  <c r="J616" i="20" s="1"/>
  <c r="N1042" i="20"/>
  <c r="I235" i="20"/>
  <c r="J235" i="20" s="1"/>
  <c r="N232" i="9"/>
  <c r="N992" i="20"/>
  <c r="J992" i="20" s="1"/>
  <c r="N544" i="20"/>
  <c r="I544" i="20" s="1"/>
  <c r="J544" i="20" s="1"/>
  <c r="J546" i="20"/>
  <c r="J762" i="20"/>
  <c r="J664" i="20"/>
  <c r="J151" i="20"/>
  <c r="N862" i="20"/>
  <c r="I862" i="20" s="1"/>
  <c r="J862" i="20" s="1"/>
  <c r="N1029" i="20"/>
  <c r="J1029" i="20" s="1"/>
  <c r="I514" i="20"/>
  <c r="J514" i="20" s="1"/>
  <c r="N1000" i="20"/>
  <c r="J1000" i="20" s="1"/>
  <c r="N203" i="20"/>
  <c r="J467" i="20"/>
  <c r="I325" i="20"/>
  <c r="J325" i="20" s="1"/>
  <c r="N1047" i="20"/>
  <c r="J1047" i="20" s="1"/>
  <c r="I770" i="20"/>
  <c r="J770" i="20" s="1"/>
  <c r="N997" i="20"/>
  <c r="J997" i="20" s="1"/>
  <c r="J509" i="20"/>
  <c r="J940" i="20"/>
  <c r="I538" i="11"/>
  <c r="J538" i="11" s="1"/>
  <c r="N475" i="12"/>
  <c r="I475" i="12" s="1"/>
  <c r="J475" i="12" s="1"/>
  <c r="N1027" i="12"/>
  <c r="I664" i="12"/>
  <c r="J664" i="12" s="1"/>
  <c r="N1001" i="20"/>
  <c r="J1001" i="20" s="1"/>
  <c r="J425" i="20"/>
  <c r="N150" i="20"/>
  <c r="N1025" i="20"/>
  <c r="J1025" i="20" s="1"/>
  <c r="J206" i="20"/>
  <c r="I166" i="9"/>
  <c r="J166" i="9" s="1"/>
  <c r="I156" i="17"/>
  <c r="J156" i="17" s="1"/>
  <c r="N81" i="20"/>
  <c r="J253" i="20"/>
  <c r="J813" i="20"/>
  <c r="I921" i="21"/>
  <c r="J921" i="21" s="1"/>
  <c r="I886" i="21"/>
  <c r="J886" i="21" s="1"/>
  <c r="N981" i="21"/>
  <c r="J981" i="21" s="1"/>
  <c r="I43" i="11"/>
  <c r="N1039" i="11"/>
  <c r="I296" i="11"/>
  <c r="J296" i="11" s="1"/>
  <c r="I552" i="9"/>
  <c r="J552" i="9" s="1"/>
  <c r="N1029" i="9"/>
  <c r="J1029" i="9" s="1"/>
  <c r="I703" i="9"/>
  <c r="J703" i="9" s="1"/>
  <c r="N191" i="9"/>
  <c r="N154" i="9"/>
  <c r="N1005" i="20"/>
  <c r="J1005" i="20" s="1"/>
  <c r="N1004" i="20"/>
  <c r="J1004" i="20" s="1"/>
  <c r="N994" i="20"/>
  <c r="J994" i="20" s="1"/>
  <c r="J68" i="20"/>
  <c r="N1024" i="20"/>
  <c r="J1024" i="20" s="1"/>
  <c r="I594" i="20"/>
  <c r="J594" i="20" s="1"/>
  <c r="N654" i="20"/>
  <c r="I654" i="20" s="1"/>
  <c r="J654" i="20" s="1"/>
  <c r="J694" i="20"/>
  <c r="J630" i="20"/>
  <c r="J433" i="20"/>
  <c r="J314" i="20"/>
  <c r="Q137" i="20"/>
  <c r="J626" i="20"/>
  <c r="J860" i="20"/>
  <c r="I243" i="9"/>
  <c r="J243" i="9" s="1"/>
  <c r="J116" i="20"/>
  <c r="I751" i="11"/>
  <c r="J751" i="11" s="1"/>
  <c r="N1050" i="11"/>
  <c r="J1050" i="11" s="1"/>
  <c r="I714" i="9"/>
  <c r="J714" i="9" s="1"/>
  <c r="I314" i="9"/>
  <c r="J314" i="9" s="1"/>
  <c r="N259" i="9"/>
  <c r="N1010" i="20"/>
  <c r="J1010" i="20" s="1"/>
  <c r="I604" i="20"/>
  <c r="J604" i="20" s="1"/>
  <c r="J446" i="20"/>
  <c r="N877" i="20"/>
  <c r="I877" i="20" s="1"/>
  <c r="J877" i="20" s="1"/>
  <c r="N180" i="20"/>
  <c r="J484" i="20"/>
  <c r="J881" i="20"/>
  <c r="N971" i="20"/>
  <c r="J971" i="20" s="1"/>
  <c r="J106" i="20"/>
  <c r="J806" i="20"/>
  <c r="N859" i="20"/>
  <c r="I859" i="20" s="1"/>
  <c r="J859" i="20" s="1"/>
  <c r="N897" i="20"/>
  <c r="N895" i="20"/>
  <c r="I117" i="9"/>
  <c r="J117" i="9" s="1"/>
  <c r="I166" i="11"/>
  <c r="J166" i="11" s="1"/>
  <c r="I221" i="21"/>
  <c r="J221" i="21" s="1"/>
  <c r="N1033" i="17"/>
  <c r="J1033" i="17" s="1"/>
  <c r="I238" i="17"/>
  <c r="J238" i="17" s="1"/>
  <c r="N903" i="16"/>
  <c r="I903" i="16" s="1"/>
  <c r="J903" i="16" s="1"/>
  <c r="N621" i="16"/>
  <c r="I621" i="16" s="1"/>
  <c r="J621" i="16" s="1"/>
  <c r="I465" i="9"/>
  <c r="J465" i="9" s="1"/>
  <c r="I374" i="11"/>
  <c r="J374" i="11" s="1"/>
  <c r="I710" i="14"/>
  <c r="J710" i="14" s="1"/>
  <c r="N1031" i="12"/>
  <c r="J1031" i="12" s="1"/>
  <c r="N295" i="12"/>
  <c r="I295" i="12" s="1"/>
  <c r="J295" i="12" s="1"/>
  <c r="N689" i="9"/>
  <c r="I689" i="9" s="1"/>
  <c r="J689" i="9" s="1"/>
  <c r="I710" i="12"/>
  <c r="J710" i="12" s="1"/>
  <c r="N332" i="12"/>
  <c r="N997" i="12" s="1"/>
  <c r="J997" i="12" s="1"/>
  <c r="Q332" i="12"/>
  <c r="Q1027" i="12" s="1"/>
  <c r="J504" i="9"/>
  <c r="N942" i="9"/>
  <c r="I942" i="9" s="1"/>
  <c r="J942" i="9" s="1"/>
  <c r="N1000" i="11"/>
  <c r="J1000" i="11" s="1"/>
  <c r="I465" i="12"/>
  <c r="J465" i="12" s="1"/>
  <c r="N969" i="12"/>
  <c r="J969" i="12" s="1"/>
  <c r="I754" i="12"/>
  <c r="J754" i="12" s="1"/>
  <c r="N985" i="12"/>
  <c r="J985" i="12" s="1"/>
  <c r="J274" i="12"/>
  <c r="N678" i="12"/>
  <c r="I459" i="17"/>
  <c r="J459" i="17" s="1"/>
  <c r="I709" i="9"/>
  <c r="J709" i="9" s="1"/>
  <c r="I383" i="12"/>
  <c r="J383" i="12" s="1"/>
  <c r="I42" i="12"/>
  <c r="J42" i="12" s="1"/>
  <c r="N975" i="12"/>
  <c r="J975" i="12" s="1"/>
  <c r="I535" i="9"/>
  <c r="J535" i="9" s="1"/>
  <c r="I580" i="9"/>
  <c r="J580" i="9" s="1"/>
  <c r="N348" i="12"/>
  <c r="I348" i="12" s="1"/>
  <c r="J348" i="12" s="1"/>
  <c r="N977" i="12"/>
  <c r="J977" i="12" s="1"/>
  <c r="N1040" i="9"/>
  <c r="J1040" i="9" s="1"/>
  <c r="Q787" i="12"/>
  <c r="T787" i="12"/>
  <c r="T1036" i="12" s="1"/>
  <c r="N774" i="16"/>
  <c r="I774" i="16" s="1"/>
  <c r="J774" i="16" s="1"/>
  <c r="N560" i="16"/>
  <c r="I560" i="16" s="1"/>
  <c r="J560" i="16"/>
  <c r="I733" i="14"/>
  <c r="J733" i="14" s="1"/>
  <c r="N988" i="14"/>
  <c r="J988" i="14" s="1"/>
  <c r="N615" i="12"/>
  <c r="I615" i="12" s="1"/>
  <c r="J615" i="12" s="1"/>
  <c r="I541" i="9"/>
  <c r="J541" i="9" s="1"/>
  <c r="N1036" i="9"/>
  <c r="I550" i="9"/>
  <c r="J550" i="9" s="1"/>
  <c r="I69" i="9"/>
  <c r="J69" i="9" s="1"/>
  <c r="N813" i="12"/>
  <c r="I813" i="12" s="1"/>
  <c r="J813" i="12" s="1"/>
  <c r="N884" i="16"/>
  <c r="I884" i="16" s="1"/>
  <c r="J884" i="16" s="1"/>
  <c r="N722" i="12"/>
  <c r="I722" i="12" s="1"/>
  <c r="J722" i="12" s="1"/>
  <c r="N1049" i="14"/>
  <c r="J1049" i="14" s="1"/>
  <c r="I342" i="14"/>
  <c r="J342" i="14" s="1"/>
  <c r="I75" i="9"/>
  <c r="J75" i="9" s="1"/>
  <c r="Q906" i="9"/>
  <c r="J631" i="12"/>
  <c r="N849" i="9"/>
  <c r="J909" i="9"/>
  <c r="N376" i="12"/>
  <c r="N954" i="12"/>
  <c r="J954" i="12" s="1"/>
  <c r="J462" i="12"/>
  <c r="N988" i="17"/>
  <c r="I486" i="18"/>
  <c r="J486" i="18" s="1"/>
  <c r="N967" i="13"/>
  <c r="J967" i="13" s="1"/>
  <c r="J865" i="9"/>
  <c r="N513" i="9"/>
  <c r="J689" i="12"/>
  <c r="N1016" i="12"/>
  <c r="J1016" i="12" s="1"/>
  <c r="J621" i="12"/>
  <c r="J559" i="12"/>
  <c r="J769" i="9"/>
  <c r="I817" i="18"/>
  <c r="J817" i="18" s="1"/>
  <c r="J477" i="12"/>
  <c r="I514" i="12"/>
  <c r="J514" i="12" s="1"/>
  <c r="I817" i="15"/>
  <c r="J817" i="15" s="1"/>
  <c r="N1025" i="12"/>
  <c r="J1025" i="12" s="1"/>
  <c r="J602" i="9"/>
  <c r="N467" i="9"/>
  <c r="I467" i="9" s="1"/>
  <c r="J467" i="9" s="1"/>
  <c r="J201" i="12"/>
  <c r="N466" i="9"/>
  <c r="I466" i="9" s="1"/>
  <c r="J466" i="9" s="1"/>
  <c r="N232" i="12"/>
  <c r="I137" i="12"/>
  <c r="J137" i="12" s="1"/>
  <c r="N991" i="12"/>
  <c r="J991" i="12" s="1"/>
  <c r="J337" i="12"/>
  <c r="J671" i="16"/>
  <c r="J877" i="9"/>
  <c r="N351" i="9"/>
  <c r="J236" i="9"/>
  <c r="N842" i="12"/>
  <c r="I842" i="12" s="1"/>
  <c r="J842" i="12" s="1"/>
  <c r="N1012" i="13"/>
  <c r="J909" i="13"/>
  <c r="N952" i="13"/>
  <c r="J952" i="13" s="1"/>
  <c r="N751" i="18"/>
  <c r="I751" i="18" s="1"/>
  <c r="J751" i="18" s="1"/>
  <c r="N672" i="18"/>
  <c r="I672" i="18" s="1"/>
  <c r="J672" i="18" s="1"/>
  <c r="N549" i="11"/>
  <c r="N948" i="20"/>
  <c r="I948" i="20" s="1"/>
  <c r="J948" i="20" s="1"/>
  <c r="Q175" i="21"/>
  <c r="N175" i="21"/>
  <c r="N979" i="21" s="1"/>
  <c r="H1051" i="21"/>
  <c r="N977" i="13"/>
  <c r="J977" i="13" s="1"/>
  <c r="J215" i="18"/>
  <c r="J551" i="12"/>
  <c r="N171" i="13"/>
  <c r="I171" i="13" s="1"/>
  <c r="J171" i="13"/>
  <c r="N1021" i="17"/>
  <c r="J1021" i="17" s="1"/>
  <c r="I823" i="17"/>
  <c r="J823" i="17" s="1"/>
  <c r="I621" i="13"/>
  <c r="J621" i="13" s="1"/>
  <c r="J275" i="13"/>
  <c r="N395" i="14"/>
  <c r="I395" i="14" s="1"/>
  <c r="J395" i="14" s="1"/>
  <c r="J495" i="13"/>
  <c r="I59" i="13"/>
  <c r="N864" i="18"/>
  <c r="I864" i="18" s="1"/>
  <c r="J864" i="18" s="1"/>
  <c r="J293" i="18"/>
  <c r="J560" i="9"/>
  <c r="I428" i="13"/>
  <c r="J428" i="13" s="1"/>
  <c r="N1044" i="13"/>
  <c r="J1044" i="13" s="1"/>
  <c r="N466" i="18"/>
  <c r="I466" i="18" s="1"/>
  <c r="J466" i="18" s="1"/>
  <c r="N496" i="18"/>
  <c r="I496" i="18" s="1"/>
  <c r="J496" i="18" s="1"/>
  <c r="N393" i="13"/>
  <c r="I393" i="13" s="1"/>
  <c r="J393" i="13" s="1"/>
  <c r="J318" i="12"/>
  <c r="J585" i="12"/>
  <c r="I132" i="13"/>
  <c r="J132" i="13" s="1"/>
  <c r="N225" i="9"/>
  <c r="J342" i="9"/>
  <c r="J947" i="9"/>
  <c r="N748" i="12"/>
  <c r="I748" i="12" s="1"/>
  <c r="J748" i="12" s="1"/>
  <c r="N39" i="12"/>
  <c r="I39" i="12" s="1"/>
  <c r="J39" i="12" s="1"/>
  <c r="N545" i="18"/>
  <c r="N986" i="18"/>
  <c r="J986" i="18" s="1"/>
  <c r="I313" i="12"/>
  <c r="J313" i="12" s="1"/>
  <c r="J862" i="12"/>
  <c r="N219" i="12"/>
  <c r="I219" i="12" s="1"/>
  <c r="J219" i="12" s="1"/>
  <c r="N684" i="18"/>
  <c r="I684" i="18" s="1"/>
  <c r="J684" i="18" s="1"/>
  <c r="N656" i="13"/>
  <c r="I656" i="13" s="1"/>
  <c r="J656" i="13" s="1"/>
  <c r="N1043" i="13"/>
  <c r="I197" i="13"/>
  <c r="J197" i="13" s="1"/>
  <c r="N646" i="18"/>
  <c r="I646" i="18" s="1"/>
  <c r="J646" i="18" s="1"/>
  <c r="J864" i="13"/>
  <c r="J884" i="13"/>
  <c r="N1018" i="13"/>
  <c r="J1018" i="13" s="1"/>
  <c r="J855" i="16"/>
  <c r="Q137" i="18"/>
  <c r="Q990" i="18" s="1"/>
  <c r="J877" i="18"/>
  <c r="I57" i="21"/>
  <c r="J57" i="21" s="1"/>
  <c r="I389" i="21"/>
  <c r="J389" i="21" s="1"/>
  <c r="N1016" i="21"/>
  <c r="J1016" i="21" s="1"/>
  <c r="J259" i="13"/>
  <c r="N180" i="18"/>
  <c r="I180" i="18" s="1"/>
  <c r="J180" i="18" s="1"/>
  <c r="N383" i="11"/>
  <c r="I383" i="11" s="1"/>
  <c r="J383" i="11" s="1"/>
  <c r="J574" i="14"/>
  <c r="N1019" i="21"/>
  <c r="N995" i="21"/>
  <c r="J995" i="21" s="1"/>
  <c r="I187" i="21"/>
  <c r="J187" i="21" s="1"/>
  <c r="N929" i="13"/>
  <c r="I929" i="13" s="1"/>
  <c r="J929" i="13" s="1"/>
  <c r="J492" i="13"/>
  <c r="J445" i="13"/>
  <c r="J642" i="13"/>
  <c r="N686" i="11"/>
  <c r="J40" i="20"/>
  <c r="I565" i="11"/>
  <c r="J565" i="11" s="1"/>
  <c r="N980" i="11"/>
  <c r="J980" i="11" s="1"/>
  <c r="N1021" i="14"/>
  <c r="J1021" i="14" s="1"/>
  <c r="N94" i="18"/>
  <c r="I94" i="18" s="1"/>
  <c r="J94" i="18" s="1"/>
  <c r="J320" i="18"/>
  <c r="N989" i="21"/>
  <c r="N399" i="11"/>
  <c r="I399" i="11" s="1"/>
  <c r="J399" i="11" s="1"/>
  <c r="J275" i="12"/>
  <c r="J630" i="13"/>
  <c r="J202" i="13"/>
  <c r="I104" i="11"/>
  <c r="J104" i="11" s="1"/>
  <c r="N1024" i="11"/>
  <c r="J1024" i="11" s="1"/>
  <c r="N921" i="11"/>
  <c r="I921" i="11" s="1"/>
  <c r="J921" i="11" s="1"/>
  <c r="J475" i="13"/>
  <c r="N998" i="14"/>
  <c r="J998" i="14" s="1"/>
  <c r="J121" i="18"/>
  <c r="J713" i="18"/>
  <c r="N861" i="14"/>
  <c r="I861" i="14" s="1"/>
  <c r="J861" i="14" s="1"/>
  <c r="J164" i="18"/>
  <c r="J886" i="12"/>
  <c r="N644" i="18"/>
  <c r="I644" i="18" s="1"/>
  <c r="J644" i="18" s="1"/>
  <c r="I295" i="18"/>
  <c r="J295" i="18" s="1"/>
  <c r="N966" i="14"/>
  <c r="J966" i="14" s="1"/>
  <c r="J844" i="12"/>
  <c r="J443" i="13"/>
  <c r="J274" i="13"/>
  <c r="J20" i="13"/>
  <c r="J844" i="18"/>
  <c r="N975" i="11"/>
  <c r="J975" i="11" s="1"/>
  <c r="I69" i="21"/>
  <c r="J69" i="21" s="1"/>
  <c r="J193" i="11"/>
  <c r="N538" i="21"/>
  <c r="J653" i="11"/>
  <c r="J236" i="11"/>
  <c r="J882" i="20"/>
  <c r="J276" i="11"/>
  <c r="J615" i="11"/>
  <c r="N965" i="11"/>
  <c r="J965" i="11" s="1"/>
  <c r="I951" i="17"/>
  <c r="J951" i="17" s="1"/>
  <c r="N602" i="20"/>
  <c r="J430" i="11"/>
  <c r="N767" i="11"/>
  <c r="J488" i="11"/>
  <c r="N803" i="11"/>
  <c r="I803" i="11" s="1"/>
  <c r="J803" i="11" s="1"/>
  <c r="N897" i="11"/>
  <c r="N465" i="11"/>
  <c r="N594" i="11"/>
  <c r="N493" i="20"/>
  <c r="I493" i="20" s="1"/>
  <c r="J493" i="20" s="1"/>
  <c r="N457" i="20"/>
  <c r="N1013" i="11"/>
  <c r="J1013" i="11" s="1"/>
  <c r="J346" i="11"/>
  <c r="N660" i="11"/>
  <c r="I660" i="11" s="1"/>
  <c r="J660" i="11" s="1"/>
  <c r="J513" i="20"/>
  <c r="J502" i="11"/>
  <c r="N418" i="11"/>
  <c r="J243" i="11"/>
  <c r="J489" i="11"/>
  <c r="N1003" i="15"/>
  <c r="J1003" i="15" s="1"/>
  <c r="I793" i="15"/>
  <c r="J793" i="15" s="1"/>
  <c r="J689" i="20"/>
  <c r="J682" i="11"/>
  <c r="J325" i="11"/>
  <c r="N1029" i="11"/>
  <c r="J1029" i="11" s="1"/>
  <c r="J530" i="11"/>
  <c r="J425" i="11"/>
  <c r="J73" i="11"/>
  <c r="J337" i="11"/>
  <c r="J843" i="11"/>
  <c r="J536" i="11"/>
  <c r="J499" i="11"/>
  <c r="N155" i="21"/>
  <c r="N298" i="14"/>
  <c r="I298" i="14" s="1"/>
  <c r="J298" i="14" s="1"/>
  <c r="J164" i="21"/>
  <c r="J452" i="20"/>
  <c r="N145" i="21"/>
  <c r="N81" i="21"/>
  <c r="J865" i="20"/>
  <c r="N139" i="20"/>
  <c r="N865" i="11"/>
  <c r="J898" i="11"/>
  <c r="N342" i="20"/>
  <c r="N518" i="21"/>
  <c r="J274" i="11"/>
  <c r="J707" i="11"/>
  <c r="J235" i="11"/>
  <c r="J113" i="11"/>
  <c r="J280" i="11"/>
  <c r="J722" i="11"/>
  <c r="J22" i="11"/>
  <c r="J844" i="11"/>
  <c r="J205" i="11"/>
  <c r="N66" i="20"/>
  <c r="J714" i="20"/>
  <c r="N349" i="21"/>
  <c r="N461" i="21"/>
  <c r="I461" i="21" s="1"/>
  <c r="J461" i="21" s="1"/>
  <c r="J560" i="11"/>
  <c r="J431" i="20"/>
  <c r="J50" i="11"/>
  <c r="J903" i="20"/>
  <c r="Q929" i="21"/>
  <c r="J385" i="11"/>
  <c r="N642" i="11"/>
  <c r="I642" i="11" s="1"/>
  <c r="J642" i="11" s="1"/>
  <c r="J477" i="20"/>
  <c r="J202" i="20"/>
  <c r="J202" i="11"/>
  <c r="N647" i="21"/>
  <c r="N139" i="21"/>
  <c r="N663" i="21"/>
  <c r="I663" i="21" s="1"/>
  <c r="J663" i="21" s="1"/>
  <c r="I787" i="21"/>
  <c r="J787" i="21" s="1"/>
  <c r="N106" i="21"/>
  <c r="I106" i="21" s="1"/>
  <c r="J106" i="21" s="1"/>
  <c r="J695" i="21"/>
  <c r="N438" i="21"/>
  <c r="I438" i="21" s="1"/>
  <c r="J438" i="21" s="1"/>
  <c r="N758" i="21"/>
  <c r="I758" i="21" s="1"/>
  <c r="J758" i="21" s="1"/>
  <c r="J512" i="21"/>
  <c r="N355" i="14"/>
  <c r="I355" i="14" s="1"/>
  <c r="J355" i="14" s="1"/>
  <c r="N452" i="15"/>
  <c r="N107" i="21"/>
  <c r="N348" i="21"/>
  <c r="J156" i="21"/>
  <c r="N76" i="21"/>
  <c r="J327" i="21"/>
  <c r="J61" i="21"/>
  <c r="J447" i="21"/>
  <c r="J861" i="21"/>
  <c r="J371" i="21"/>
  <c r="N311" i="14"/>
  <c r="I311" i="14" s="1"/>
  <c r="J311" i="14" s="1"/>
  <c r="N206" i="11"/>
  <c r="N371" i="20"/>
  <c r="J214" i="21"/>
  <c r="J684" i="21"/>
  <c r="N350" i="21"/>
  <c r="I350" i="21" s="1"/>
  <c r="J350" i="21" s="1"/>
  <c r="J615" i="21"/>
  <c r="J656" i="21"/>
  <c r="J865" i="14"/>
  <c r="J730" i="21"/>
  <c r="J42" i="21"/>
  <c r="J419" i="21"/>
  <c r="N229" i="21"/>
  <c r="J554" i="21"/>
  <c r="I97" i="21"/>
  <c r="J97" i="21" s="1"/>
  <c r="J714" i="21"/>
  <c r="J130" i="21"/>
  <c r="J568" i="21"/>
  <c r="J154" i="21"/>
  <c r="N383" i="21"/>
  <c r="N992" i="14"/>
  <c r="J992" i="14" s="1"/>
  <c r="I337" i="14"/>
  <c r="J337" i="14" s="1"/>
  <c r="N724" i="21"/>
  <c r="I724" i="21" s="1"/>
  <c r="J724" i="21" s="1"/>
  <c r="J779" i="21"/>
  <c r="J62" i="21"/>
  <c r="J39" i="21"/>
  <c r="N467" i="21"/>
  <c r="I467" i="21" s="1"/>
  <c r="J467" i="21" s="1"/>
  <c r="J72" i="21"/>
  <c r="N725" i="14"/>
  <c r="I725" i="14" s="1"/>
  <c r="J725" i="14" s="1"/>
  <c r="N201" i="21"/>
  <c r="J351" i="21"/>
  <c r="J374" i="21"/>
  <c r="J551" i="21"/>
  <c r="N243" i="21"/>
  <c r="Q906" i="21"/>
  <c r="I906" i="21" s="1"/>
  <c r="J906" i="21" s="1"/>
  <c r="N540" i="21"/>
  <c r="I540" i="21" s="1"/>
  <c r="J540" i="21" s="1"/>
  <c r="J428" i="17"/>
  <c r="Q817" i="17"/>
  <c r="Q984" i="17" s="1"/>
  <c r="N817" i="17"/>
  <c r="N961" i="17" s="1"/>
  <c r="J961" i="17" s="1"/>
  <c r="N314" i="11"/>
  <c r="N616" i="17"/>
  <c r="J613" i="21"/>
  <c r="J375" i="21"/>
  <c r="Q204" i="21"/>
  <c r="N204" i="21"/>
  <c r="N1042" i="21" s="1"/>
  <c r="N206" i="21"/>
  <c r="N47" i="21"/>
  <c r="I137" i="14"/>
  <c r="J137" i="14" s="1"/>
  <c r="N215" i="17"/>
  <c r="I215" i="17" s="1"/>
  <c r="J215" i="17" s="1"/>
  <c r="J803" i="17"/>
  <c r="N877" i="14"/>
  <c r="I877" i="14" s="1"/>
  <c r="J877" i="14" s="1"/>
  <c r="N156" i="15"/>
  <c r="I156" i="15" s="1"/>
  <c r="J156" i="15" s="1"/>
  <c r="J568" i="17"/>
  <c r="N841" i="21"/>
  <c r="I841" i="21" s="1"/>
  <c r="J841" i="21" s="1"/>
  <c r="J481" i="17"/>
  <c r="N849" i="11"/>
  <c r="I849" i="11" s="1"/>
  <c r="J849" i="11" s="1"/>
  <c r="N549" i="9"/>
  <c r="N361" i="21"/>
  <c r="J864" i="11"/>
  <c r="J348" i="14"/>
  <c r="J512" i="14"/>
  <c r="I817" i="14"/>
  <c r="J817" i="14" s="1"/>
  <c r="N862" i="17"/>
  <c r="I862" i="17" s="1"/>
  <c r="J862" i="17" s="1"/>
  <c r="N150" i="12"/>
  <c r="I150" i="12" s="1"/>
  <c r="N20" i="14"/>
  <c r="I20" i="14" s="1"/>
  <c r="J20" i="14" s="1"/>
  <c r="J714" i="14"/>
  <c r="J580" i="20"/>
  <c r="Q204" i="14"/>
  <c r="Q1012" i="14" s="1"/>
  <c r="N204" i="14"/>
  <c r="N76" i="9"/>
  <c r="J469" i="21"/>
  <c r="J202" i="21"/>
  <c r="J351" i="11"/>
  <c r="J656" i="9"/>
  <c r="N156" i="14"/>
  <c r="I156" i="14" s="1"/>
  <c r="J156" i="14" s="1"/>
  <c r="J440" i="21"/>
  <c r="J647" i="15"/>
  <c r="N250" i="11"/>
  <c r="J705" i="14"/>
  <c r="J750" i="14"/>
  <c r="J546" i="11"/>
  <c r="N779" i="9"/>
  <c r="J655" i="14"/>
  <c r="I444" i="15"/>
  <c r="J444" i="15" s="1"/>
  <c r="N466" i="21"/>
  <c r="N750" i="21"/>
  <c r="J530" i="17"/>
  <c r="N229" i="15"/>
  <c r="I229" i="15" s="1"/>
  <c r="J229" i="15" s="1"/>
  <c r="N109" i="11"/>
  <c r="J107" i="9"/>
  <c r="J931" i="11"/>
  <c r="Q929" i="9"/>
  <c r="Q94" i="21"/>
  <c r="Q1038" i="21" s="1"/>
  <c r="J958" i="18"/>
  <c r="J903" i="12"/>
  <c r="J958" i="13"/>
  <c r="J958" i="14"/>
  <c r="D106" i="12"/>
  <c r="I426" i="12"/>
  <c r="J426" i="12" s="1"/>
  <c r="I660" i="12"/>
  <c r="J660" i="12" s="1"/>
  <c r="N1004" i="12"/>
  <c r="J1004" i="12" s="1"/>
  <c r="N694" i="12"/>
  <c r="I694" i="12" s="1"/>
  <c r="J694" i="12" s="1"/>
  <c r="J102" i="12"/>
  <c r="N249" i="12"/>
  <c r="I249" i="12" s="1"/>
  <c r="J249" i="12" s="1"/>
  <c r="N417" i="12"/>
  <c r="N967" i="12"/>
  <c r="J967" i="12" s="1"/>
  <c r="I81" i="12"/>
  <c r="J81" i="12" s="1"/>
  <c r="I749" i="12"/>
  <c r="N994" i="12"/>
  <c r="J994" i="12" s="1"/>
  <c r="I518" i="12"/>
  <c r="J518" i="12" s="1"/>
  <c r="I766" i="12"/>
  <c r="J766" i="12" s="1"/>
  <c r="N1000" i="12"/>
  <c r="J1000" i="12" s="1"/>
  <c r="N185" i="12"/>
  <c r="N157" i="12"/>
  <c r="N442" i="12"/>
  <c r="J749" i="12"/>
  <c r="Q1030" i="12"/>
  <c r="I66" i="12"/>
  <c r="J66" i="12" s="1"/>
  <c r="I47" i="12"/>
  <c r="J47" i="12" s="1"/>
  <c r="N998" i="12"/>
  <c r="J998" i="12" s="1"/>
  <c r="I240" i="12"/>
  <c r="J240" i="12" s="1"/>
  <c r="I123" i="12"/>
  <c r="J123" i="12" s="1"/>
  <c r="N974" i="12"/>
  <c r="J974" i="12" s="1"/>
  <c r="N1024" i="12"/>
  <c r="J1024" i="12" s="1"/>
  <c r="I174" i="12"/>
  <c r="J174" i="12" s="1"/>
  <c r="I546" i="12"/>
  <c r="J546" i="12" s="1"/>
  <c r="I821" i="12"/>
  <c r="J821" i="12" s="1"/>
  <c r="N993" i="12"/>
  <c r="J993" i="12" s="1"/>
  <c r="I345" i="12"/>
  <c r="J345" i="12" s="1"/>
  <c r="I97" i="12"/>
  <c r="J97" i="12" s="1"/>
  <c r="I767" i="12"/>
  <c r="J767" i="12" s="1"/>
  <c r="N984" i="12"/>
  <c r="J984" i="12" s="1"/>
  <c r="N989" i="12"/>
  <c r="J989" i="12" s="1"/>
  <c r="I75" i="12"/>
  <c r="J75" i="12" s="1"/>
  <c r="N833" i="12"/>
  <c r="I191" i="12"/>
  <c r="J191" i="12" s="1"/>
  <c r="N493" i="12"/>
  <c r="I493" i="12" s="1"/>
  <c r="J493" i="12" s="1"/>
  <c r="I507" i="12"/>
  <c r="J507" i="12" s="1"/>
  <c r="I306" i="12"/>
  <c r="J306" i="12" s="1"/>
  <c r="N717" i="12"/>
  <c r="I717" i="12" s="1"/>
  <c r="J717" i="12" s="1"/>
  <c r="N543" i="12"/>
  <c r="N987" i="12"/>
  <c r="J987" i="12" s="1"/>
  <c r="I944" i="12"/>
  <c r="J944" i="12" s="1"/>
  <c r="N1050" i="12"/>
  <c r="J1050" i="12" s="1"/>
  <c r="I211" i="12"/>
  <c r="J211" i="12" s="1"/>
  <c r="N1048" i="12"/>
  <c r="J1048" i="12" s="1"/>
  <c r="I504" i="12"/>
  <c r="J504" i="12" s="1"/>
  <c r="N1019" i="12"/>
  <c r="J1019" i="12" s="1"/>
  <c r="I51" i="12"/>
  <c r="J51" i="12" s="1"/>
  <c r="I89" i="12"/>
  <c r="J89" i="12" s="1"/>
  <c r="N1036" i="12"/>
  <c r="J670" i="12"/>
  <c r="J759" i="12"/>
  <c r="J853" i="12"/>
  <c r="Q906" i="12"/>
  <c r="J812" i="12"/>
  <c r="N499" i="12"/>
  <c r="N535" i="12"/>
  <c r="I243" i="12"/>
  <c r="J243" i="12" s="1"/>
  <c r="N361" i="12"/>
  <c r="J782" i="12"/>
  <c r="J438" i="12"/>
  <c r="N647" i="12"/>
  <c r="N1009" i="12"/>
  <c r="J1009" i="12" s="1"/>
  <c r="N23" i="12"/>
  <c r="J49" i="12"/>
  <c r="Q94" i="12"/>
  <c r="Q1038" i="12" s="1"/>
  <c r="J592" i="12"/>
  <c r="N106" i="12"/>
  <c r="I106" i="12" s="1"/>
  <c r="J106" i="12" s="1"/>
  <c r="I83" i="12"/>
  <c r="J83" i="12" s="1"/>
  <c r="I604" i="12"/>
  <c r="J604" i="12" s="1"/>
  <c r="Q1032" i="12"/>
  <c r="J1032" i="12" s="1"/>
  <c r="N806" i="12"/>
  <c r="I806" i="12" s="1"/>
  <c r="J806" i="12" s="1"/>
  <c r="J62" i="12"/>
  <c r="N1037" i="12"/>
  <c r="J1037" i="12" s="1"/>
  <c r="I280" i="12"/>
  <c r="J280" i="12" s="1"/>
  <c r="J180" i="12"/>
  <c r="N1026" i="12"/>
  <c r="J1026" i="12" s="1"/>
  <c r="J949" i="12"/>
  <c r="N1049" i="12"/>
  <c r="J1049" i="12" s="1"/>
  <c r="J860" i="12"/>
  <c r="J29" i="12"/>
  <c r="J265" i="12"/>
  <c r="N536" i="12"/>
  <c r="I536" i="12" s="1"/>
  <c r="J536" i="12" s="1"/>
  <c r="J498" i="12"/>
  <c r="J117" i="12"/>
  <c r="J418" i="12"/>
  <c r="N962" i="12"/>
  <c r="J962" i="12" s="1"/>
  <c r="J495" i="12"/>
  <c r="J431" i="12"/>
  <c r="J541" i="12"/>
  <c r="N812" i="12"/>
  <c r="I812" i="12" s="1"/>
  <c r="I194" i="12"/>
  <c r="J194" i="12" s="1"/>
  <c r="I520" i="12"/>
  <c r="J520" i="12" s="1"/>
  <c r="I22" i="12"/>
  <c r="J22" i="12" s="1"/>
  <c r="N1028" i="12"/>
  <c r="N496" i="12"/>
  <c r="N956" i="12"/>
  <c r="J956" i="12" s="1"/>
  <c r="I351" i="12"/>
  <c r="J351" i="12" s="1"/>
  <c r="N43" i="12"/>
  <c r="J466" i="12"/>
  <c r="J293" i="12"/>
  <c r="J822" i="12"/>
  <c r="J382" i="12"/>
  <c r="J521" i="12"/>
  <c r="J841" i="12"/>
  <c r="J661" i="12"/>
  <c r="J360" i="12"/>
  <c r="N982" i="12"/>
  <c r="J982" i="12" s="1"/>
  <c r="I204" i="12"/>
  <c r="J204" i="12" s="1"/>
  <c r="N1003" i="12"/>
  <c r="J1003" i="12" s="1"/>
  <c r="I793" i="12"/>
  <c r="J793" i="12" s="1"/>
  <c r="J425" i="12"/>
  <c r="J371" i="12"/>
  <c r="Q1042" i="12"/>
  <c r="N817" i="12"/>
  <c r="I817" i="12" s="1"/>
  <c r="J817" i="12" s="1"/>
  <c r="J610" i="12"/>
  <c r="J752" i="12"/>
  <c r="J682" i="12"/>
  <c r="N132" i="12"/>
  <c r="Q175" i="12"/>
  <c r="J210" i="12"/>
  <c r="J489" i="12"/>
  <c r="J612" i="12"/>
  <c r="I704" i="12"/>
  <c r="J704" i="12" s="1"/>
  <c r="J444" i="12"/>
  <c r="N452" i="12"/>
  <c r="J897" i="12"/>
  <c r="J165" i="12"/>
  <c r="J386" i="12"/>
  <c r="N446" i="12"/>
  <c r="I446" i="12" s="1"/>
  <c r="J446" i="12" s="1"/>
  <c r="J769" i="12"/>
  <c r="N215" i="12"/>
  <c r="J855" i="12"/>
  <c r="J222" i="12"/>
  <c r="J33" i="12"/>
  <c r="J301" i="12"/>
  <c r="J849" i="12"/>
  <c r="J488" i="12"/>
  <c r="J771" i="12"/>
  <c r="J719" i="12"/>
  <c r="J861" i="12"/>
  <c r="J512" i="12"/>
  <c r="J57" i="12"/>
  <c r="J393" i="12"/>
  <c r="N1047" i="13"/>
  <c r="J1047" i="13" s="1"/>
  <c r="J520" i="13"/>
  <c r="J699" i="13"/>
  <c r="D49" i="13"/>
  <c r="D39" i="13"/>
  <c r="D29" i="13"/>
  <c r="D90" i="13"/>
  <c r="D58" i="13"/>
  <c r="D45" i="13"/>
  <c r="D52" i="13"/>
  <c r="D64" i="13"/>
  <c r="D18" i="13"/>
  <c r="D38" i="13"/>
  <c r="D104" i="13"/>
  <c r="D74" i="13"/>
  <c r="D20" i="13"/>
  <c r="D53" i="13"/>
  <c r="D95" i="13"/>
  <c r="D23" i="13"/>
  <c r="D100" i="13"/>
  <c r="D11" i="13"/>
  <c r="D37" i="13"/>
  <c r="D85" i="13"/>
  <c r="D36" i="13"/>
  <c r="D48" i="13"/>
  <c r="D87" i="13"/>
  <c r="D7" i="13"/>
  <c r="D60" i="13"/>
  <c r="D83" i="13"/>
  <c r="D66" i="13"/>
  <c r="D103" i="13"/>
  <c r="D88" i="13"/>
  <c r="D76" i="13"/>
  <c r="D62" i="13"/>
  <c r="D26" i="13"/>
  <c r="D84" i="13"/>
  <c r="D102" i="13"/>
  <c r="D73" i="13"/>
  <c r="D28" i="13"/>
  <c r="D78" i="13"/>
  <c r="D81" i="13"/>
  <c r="D13" i="13"/>
  <c r="D67" i="13"/>
  <c r="D10" i="13"/>
  <c r="D69" i="13"/>
  <c r="D65" i="13"/>
  <c r="D86" i="13"/>
  <c r="D46" i="13"/>
  <c r="D27" i="13"/>
  <c r="D22" i="13"/>
  <c r="D80" i="13"/>
  <c r="D68" i="13"/>
  <c r="D98" i="13"/>
  <c r="D71" i="13"/>
  <c r="D57" i="13"/>
  <c r="D34" i="13"/>
  <c r="D91" i="13"/>
  <c r="D97" i="13"/>
  <c r="D96" i="13"/>
  <c r="D61" i="13"/>
  <c r="D94" i="13"/>
  <c r="D41" i="13"/>
  <c r="D15" i="13"/>
  <c r="D50" i="13"/>
  <c r="D42" i="13"/>
  <c r="D17" i="13"/>
  <c r="D54" i="13"/>
  <c r="D25" i="13"/>
  <c r="D59" i="13"/>
  <c r="D75" i="13"/>
  <c r="D30" i="13"/>
  <c r="D31" i="13"/>
  <c r="D19" i="13"/>
  <c r="D93" i="13"/>
  <c r="D82" i="13"/>
  <c r="D89" i="13"/>
  <c r="N178" i="13"/>
  <c r="N631" i="13"/>
  <c r="I631" i="13" s="1"/>
  <c r="J631" i="13" s="1"/>
  <c r="J327" i="13"/>
  <c r="I39" i="13"/>
  <c r="J39" i="13" s="1"/>
  <c r="I368" i="13"/>
  <c r="J368" i="13" s="1"/>
  <c r="N490" i="13"/>
  <c r="I490" i="13" s="1"/>
  <c r="J490" i="13" s="1"/>
  <c r="N948" i="13"/>
  <c r="I948" i="13" s="1"/>
  <c r="J948" i="13" s="1"/>
  <c r="N503" i="13"/>
  <c r="I503" i="13" s="1"/>
  <c r="J503" i="13" s="1"/>
  <c r="J493" i="13"/>
  <c r="J299" i="13"/>
  <c r="N338" i="13"/>
  <c r="I338" i="13" s="1"/>
  <c r="J338" i="13" s="1"/>
  <c r="N895" i="13"/>
  <c r="J153" i="13"/>
  <c r="J465" i="13"/>
  <c r="J807" i="13"/>
  <c r="D105" i="13"/>
  <c r="I219" i="13"/>
  <c r="J219" i="13" s="1"/>
  <c r="J677" i="13"/>
  <c r="J753" i="13"/>
  <c r="J498" i="13"/>
  <c r="N401" i="13"/>
  <c r="Q175" i="13"/>
  <c r="N175" i="13"/>
  <c r="N979" i="13" s="1"/>
  <c r="N324" i="13"/>
  <c r="I324" i="13" s="1"/>
  <c r="J324" i="13" s="1"/>
  <c r="Q906" i="13"/>
  <c r="N906" i="13"/>
  <c r="N360" i="13"/>
  <c r="D56" i="13"/>
  <c r="J844" i="13"/>
  <c r="I317" i="13"/>
  <c r="J317" i="13" s="1"/>
  <c r="N992" i="13"/>
  <c r="J992" i="13" s="1"/>
  <c r="N494" i="13"/>
  <c r="N872" i="13"/>
  <c r="I872" i="13" s="1"/>
  <c r="J872" i="13" s="1"/>
  <c r="J293" i="13"/>
  <c r="J369" i="13"/>
  <c r="N487" i="13"/>
  <c r="I487" i="13" s="1"/>
  <c r="J487" i="13" s="1"/>
  <c r="J431" i="13"/>
  <c r="D70" i="13"/>
  <c r="I604" i="13"/>
  <c r="J604" i="13" s="1"/>
  <c r="N486" i="13"/>
  <c r="I486" i="13" s="1"/>
  <c r="J486" i="13" s="1"/>
  <c r="I457" i="13"/>
  <c r="J457" i="13" s="1"/>
  <c r="I139" i="13"/>
  <c r="J139" i="13" s="1"/>
  <c r="J886" i="13"/>
  <c r="J813" i="13"/>
  <c r="N129" i="13"/>
  <c r="N126" i="13"/>
  <c r="I126" i="13" s="1"/>
  <c r="J126" i="13" s="1"/>
  <c r="N646" i="13"/>
  <c r="J516" i="13"/>
  <c r="N770" i="13"/>
  <c r="I770" i="13" s="1"/>
  <c r="J770" i="13" s="1"/>
  <c r="N578" i="13"/>
  <c r="I578" i="13" s="1"/>
  <c r="J578" i="13" s="1"/>
  <c r="N196" i="13"/>
  <c r="D99" i="13"/>
  <c r="D12" i="13"/>
  <c r="N386" i="13"/>
  <c r="I386" i="13" s="1"/>
  <c r="J386" i="13" s="1"/>
  <c r="I92" i="13"/>
  <c r="J92" i="13" s="1"/>
  <c r="N105" i="13"/>
  <c r="I105" i="13" s="1"/>
  <c r="J105" i="13" s="1"/>
  <c r="D43" i="13"/>
  <c r="I543" i="13"/>
  <c r="J543" i="13" s="1"/>
  <c r="N851" i="13"/>
  <c r="I851" i="13" s="1"/>
  <c r="J851" i="13"/>
  <c r="N346" i="13"/>
  <c r="I346" i="13" s="1"/>
  <c r="J346" i="13" s="1"/>
  <c r="D14" i="13"/>
  <c r="N1004" i="13"/>
  <c r="J1004" i="13" s="1"/>
  <c r="Q710" i="13"/>
  <c r="Q988" i="13" s="1"/>
  <c r="I793" i="13"/>
  <c r="J793" i="13" s="1"/>
  <c r="N1003" i="13"/>
  <c r="J1003" i="13" s="1"/>
  <c r="J876" i="13"/>
  <c r="J769" i="13"/>
  <c r="N684" i="13"/>
  <c r="I684" i="13" s="1"/>
  <c r="J684" i="13" s="1"/>
  <c r="N374" i="13"/>
  <c r="I374" i="13" s="1"/>
  <c r="J374" i="13" s="1"/>
  <c r="N990" i="13"/>
  <c r="J660" i="13"/>
  <c r="N371" i="13"/>
  <c r="I47" i="13"/>
  <c r="J47" i="13" s="1"/>
  <c r="N469" i="13"/>
  <c r="N766" i="13"/>
  <c r="I766" i="13" s="1"/>
  <c r="J766" i="13" s="1"/>
  <c r="N372" i="13"/>
  <c r="I372" i="13" s="1"/>
  <c r="J372" i="13" s="1"/>
  <c r="N663" i="13"/>
  <c r="I663" i="13" s="1"/>
  <c r="J663" i="13" s="1"/>
  <c r="J569" i="13"/>
  <c r="J690" i="13"/>
  <c r="N162" i="13"/>
  <c r="N782" i="13"/>
  <c r="I782" i="13" s="1"/>
  <c r="J782" i="13" s="1"/>
  <c r="J749" i="13"/>
  <c r="D9" i="13"/>
  <c r="N1021" i="13"/>
  <c r="J1021" i="13" s="1"/>
  <c r="J40" i="13"/>
  <c r="J235" i="13"/>
  <c r="D77" i="13"/>
  <c r="N459" i="13"/>
  <c r="N380" i="13"/>
  <c r="I380" i="13" s="1"/>
  <c r="J380" i="13" s="1"/>
  <c r="N682" i="13"/>
  <c r="I682" i="13" s="1"/>
  <c r="J682" i="13" s="1"/>
  <c r="N975" i="13"/>
  <c r="I42" i="13"/>
  <c r="J42" i="13" s="1"/>
  <c r="N882" i="13"/>
  <c r="I882" i="13" s="1"/>
  <c r="J882" i="13" s="1"/>
  <c r="N211" i="13"/>
  <c r="I211" i="13" s="1"/>
  <c r="J211" i="13" s="1"/>
  <c r="Q514" i="13"/>
  <c r="Q1032" i="13" s="1"/>
  <c r="J1032" i="13" s="1"/>
  <c r="N399" i="13"/>
  <c r="I399" i="13" s="1"/>
  <c r="J399" i="13" s="1"/>
  <c r="N451" i="13"/>
  <c r="D32" i="13"/>
  <c r="D44" i="13"/>
  <c r="J725" i="13"/>
  <c r="J940" i="13"/>
  <c r="J587" i="13"/>
  <c r="I107" i="13"/>
  <c r="J107" i="13" s="1"/>
  <c r="J364" i="13"/>
  <c r="J484" i="13"/>
  <c r="N1020" i="13"/>
  <c r="J1020" i="13" s="1"/>
  <c r="J627" i="13"/>
  <c r="D55" i="13"/>
  <c r="N835" i="13"/>
  <c r="I835" i="13" s="1"/>
  <c r="J835" i="13" s="1"/>
  <c r="N417" i="13"/>
  <c r="J748" i="13"/>
  <c r="N588" i="13"/>
  <c r="I588" i="13" s="1"/>
  <c r="J588" i="13" s="1"/>
  <c r="D16" i="13"/>
  <c r="D47" i="13"/>
  <c r="D63" i="13"/>
  <c r="N323" i="13"/>
  <c r="N544" i="13"/>
  <c r="I544" i="13" s="1"/>
  <c r="J544" i="13" s="1"/>
  <c r="I34" i="13"/>
  <c r="J34" i="13" s="1"/>
  <c r="N1030" i="13"/>
  <c r="J1030" i="13" s="1"/>
  <c r="J752" i="13"/>
  <c r="J538" i="13"/>
  <c r="I246" i="13"/>
  <c r="J246" i="13" s="1"/>
  <c r="I150" i="13"/>
  <c r="J150" i="13" s="1"/>
  <c r="D72" i="13"/>
  <c r="N502" i="13"/>
  <c r="I502" i="13" s="1"/>
  <c r="J502" i="13" s="1"/>
  <c r="Q295" i="13"/>
  <c r="Q1045" i="13" s="1"/>
  <c r="N295" i="13"/>
  <c r="Q923" i="13"/>
  <c r="N923" i="13"/>
  <c r="D24" i="13"/>
  <c r="D101" i="13"/>
  <c r="D21" i="13"/>
  <c r="J485" i="13"/>
  <c r="N1046" i="13"/>
  <c r="J1046" i="13" s="1"/>
  <c r="D8" i="13"/>
  <c r="N210" i="13"/>
  <c r="N505" i="13"/>
  <c r="I505" i="13" s="1"/>
  <c r="J505" i="13"/>
  <c r="N536" i="13"/>
  <c r="I536" i="13" s="1"/>
  <c r="J536" i="13" s="1"/>
  <c r="J301" i="13"/>
  <c r="D79" i="13"/>
  <c r="D51" i="13"/>
  <c r="D35" i="13"/>
  <c r="D92" i="13"/>
  <c r="J389" i="13"/>
  <c r="N551" i="13"/>
  <c r="N314" i="13"/>
  <c r="J409" i="13"/>
  <c r="J172" i="13"/>
  <c r="J265" i="13"/>
  <c r="J243" i="13"/>
  <c r="N206" i="13"/>
  <c r="I206" i="13" s="1"/>
  <c r="J206" i="13" s="1"/>
  <c r="J724" i="13"/>
  <c r="N370" i="13"/>
  <c r="J848" i="13"/>
  <c r="N164" i="13"/>
  <c r="J689" i="13"/>
  <c r="I568" i="13"/>
  <c r="J568" i="13" s="1"/>
  <c r="N846" i="13"/>
  <c r="I846" i="13" s="1"/>
  <c r="J846" i="13" s="1"/>
  <c r="N382" i="13"/>
  <c r="J33" i="13"/>
  <c r="J50" i="13"/>
  <c r="N57" i="13"/>
  <c r="J594" i="13"/>
  <c r="J59" i="13"/>
  <c r="J496" i="13"/>
  <c r="Q137" i="13"/>
  <c r="Q787" i="13"/>
  <c r="Q1028" i="13" s="1"/>
  <c r="J1028" i="13" s="1"/>
  <c r="T787" i="13"/>
  <c r="T1036" i="13" s="1"/>
  <c r="N602" i="13"/>
  <c r="I602" i="13" s="1"/>
  <c r="J602" i="13" s="1"/>
  <c r="N447" i="13"/>
  <c r="I447" i="13" s="1"/>
  <c r="J447" i="13" s="1"/>
  <c r="N300" i="13"/>
  <c r="N754" i="13"/>
  <c r="N898" i="13"/>
  <c r="I898" i="13" s="1"/>
  <c r="J898" i="13" s="1"/>
  <c r="J861" i="13"/>
  <c r="J571" i="13"/>
  <c r="J238" i="13"/>
  <c r="J509" i="13"/>
  <c r="J240" i="13"/>
  <c r="J512" i="13"/>
  <c r="J904" i="13"/>
  <c r="J102" i="13"/>
  <c r="J433" i="13"/>
  <c r="Q204" i="13"/>
  <c r="Q94" i="13"/>
  <c r="Q1038" i="13" s="1"/>
  <c r="J821" i="13"/>
  <c r="J812" i="13"/>
  <c r="F31" i="6"/>
  <c r="I313" i="14"/>
  <c r="J313" i="14" s="1"/>
  <c r="N960" i="14"/>
  <c r="J960" i="14" s="1"/>
  <c r="I105" i="14"/>
  <c r="J105" i="14" s="1"/>
  <c r="N154" i="14"/>
  <c r="N538" i="14"/>
  <c r="J11" i="14"/>
  <c r="N484" i="14"/>
  <c r="J492" i="14"/>
  <c r="N775" i="14"/>
  <c r="I93" i="14"/>
  <c r="J93" i="14" s="1"/>
  <c r="N1018" i="14"/>
  <c r="J1018" i="14" s="1"/>
  <c r="N613" i="14"/>
  <c r="I47" i="14"/>
  <c r="J47" i="14" s="1"/>
  <c r="J461" i="14"/>
  <c r="I535" i="14"/>
  <c r="J535" i="14" s="1"/>
  <c r="N43" i="14"/>
  <c r="J309" i="14"/>
  <c r="N821" i="14"/>
  <c r="I821" i="14" s="1"/>
  <c r="J821" i="14" s="1"/>
  <c r="N1050" i="14"/>
  <c r="J1050" i="14" s="1"/>
  <c r="N23" i="14"/>
  <c r="J646" i="14"/>
  <c r="D44" i="14"/>
  <c r="D97" i="14"/>
  <c r="D52" i="14"/>
  <c r="D30" i="14"/>
  <c r="D7" i="14"/>
  <c r="D62" i="14"/>
  <c r="D87" i="14"/>
  <c r="D67" i="14"/>
  <c r="D77" i="14"/>
  <c r="D23" i="14"/>
  <c r="D19" i="14"/>
  <c r="D39" i="14"/>
  <c r="D53" i="14"/>
  <c r="D50" i="14"/>
  <c r="D61" i="14"/>
  <c r="D76" i="14"/>
  <c r="D103" i="14"/>
  <c r="D88" i="14"/>
  <c r="D80" i="14"/>
  <c r="D22" i="14"/>
  <c r="D12" i="14"/>
  <c r="D51" i="14"/>
  <c r="D55" i="14"/>
  <c r="D99" i="14"/>
  <c r="D100" i="14"/>
  <c r="D64" i="14"/>
  <c r="D101" i="14"/>
  <c r="D8" i="14"/>
  <c r="D98" i="14"/>
  <c r="D26" i="14"/>
  <c r="D21" i="14"/>
  <c r="D59" i="14"/>
  <c r="D66" i="14"/>
  <c r="D69" i="14"/>
  <c r="D71" i="14"/>
  <c r="D43" i="14"/>
  <c r="D38" i="14"/>
  <c r="D105" i="14"/>
  <c r="D17" i="14"/>
  <c r="D75" i="14"/>
  <c r="D56" i="14"/>
  <c r="D42" i="14"/>
  <c r="D14" i="14"/>
  <c r="D18" i="14"/>
  <c r="D57" i="14"/>
  <c r="D96" i="14"/>
  <c r="D28" i="14"/>
  <c r="D16" i="14"/>
  <c r="D89" i="14"/>
  <c r="D20" i="14"/>
  <c r="D95" i="14"/>
  <c r="D46" i="14"/>
  <c r="D25" i="14"/>
  <c r="D94" i="14"/>
  <c r="D27" i="14"/>
  <c r="D68" i="14"/>
  <c r="D92" i="14"/>
  <c r="D34" i="14"/>
  <c r="D33" i="14"/>
  <c r="D36" i="14"/>
  <c r="D24" i="14"/>
  <c r="D79" i="14"/>
  <c r="D102" i="14"/>
  <c r="D40" i="14"/>
  <c r="D9" i="14"/>
  <c r="D49" i="14"/>
  <c r="D91" i="14"/>
  <c r="D82" i="14"/>
  <c r="D78" i="14"/>
  <c r="D86" i="14"/>
  <c r="D72" i="14"/>
  <c r="D41" i="14"/>
  <c r="D13" i="14"/>
  <c r="D29" i="14"/>
  <c r="D48" i="14"/>
  <c r="D74" i="14"/>
  <c r="D37" i="14"/>
  <c r="D104" i="14"/>
  <c r="D54" i="14"/>
  <c r="D47" i="14"/>
  <c r="D32" i="14"/>
  <c r="D84" i="14"/>
  <c r="D70" i="14"/>
  <c r="D83" i="14"/>
  <c r="D45" i="14"/>
  <c r="D35" i="14"/>
  <c r="D93" i="14"/>
  <c r="D85" i="14"/>
  <c r="G31" i="6"/>
  <c r="D65" i="14"/>
  <c r="D73" i="14"/>
  <c r="D60" i="14"/>
  <c r="I531" i="14"/>
  <c r="J531" i="14" s="1"/>
  <c r="N985" i="14"/>
  <c r="J985" i="14" s="1"/>
  <c r="N541" i="14"/>
  <c r="I541" i="14" s="1"/>
  <c r="J541" i="14" s="1"/>
  <c r="N594" i="14"/>
  <c r="N678" i="14"/>
  <c r="I678" i="14" s="1"/>
  <c r="J678" i="14" s="1"/>
  <c r="D90" i="14"/>
  <c r="D31" i="14"/>
  <c r="N452" i="14"/>
  <c r="I106" i="14"/>
  <c r="J106" i="14" s="1"/>
  <c r="I833" i="14"/>
  <c r="J833" i="14" s="1"/>
  <c r="N546" i="14"/>
  <c r="D10" i="14"/>
  <c r="N976" i="14"/>
  <c r="J976" i="14" s="1"/>
  <c r="D58" i="14"/>
  <c r="N214" i="14"/>
  <c r="N72" i="14"/>
  <c r="I72" i="14" s="1"/>
  <c r="J72" i="14" s="1"/>
  <c r="I162" i="14"/>
  <c r="J162" i="14" s="1"/>
  <c r="N738" i="14"/>
  <c r="D81" i="14"/>
  <c r="I401" i="14"/>
  <c r="J401" i="14" s="1"/>
  <c r="N1007" i="14"/>
  <c r="J1007" i="14" s="1"/>
  <c r="I767" i="14"/>
  <c r="J767" i="14" s="1"/>
  <c r="I222" i="14"/>
  <c r="J222" i="14" s="1"/>
  <c r="N1030" i="14"/>
  <c r="J1030" i="14" s="1"/>
  <c r="N124" i="14"/>
  <c r="N166" i="14"/>
  <c r="N566" i="14"/>
  <c r="I566" i="14" s="1"/>
  <c r="J566" i="14" s="1"/>
  <c r="I459" i="14"/>
  <c r="J459" i="14" s="1"/>
  <c r="N1001" i="14"/>
  <c r="J1001" i="14" s="1"/>
  <c r="D11" i="14"/>
  <c r="I129" i="14"/>
  <c r="J129" i="14" s="1"/>
  <c r="N1040" i="14"/>
  <c r="J1040" i="14" s="1"/>
  <c r="I560" i="14"/>
  <c r="J560" i="14" s="1"/>
  <c r="N979" i="14"/>
  <c r="J979" i="14" s="1"/>
  <c r="I250" i="14"/>
  <c r="J250" i="14" s="1"/>
  <c r="I366" i="14"/>
  <c r="J366" i="14" s="1"/>
  <c r="N157" i="14"/>
  <c r="I157" i="14" s="1"/>
  <c r="J157" i="14" s="1"/>
  <c r="N846" i="14"/>
  <c r="I846" i="14" s="1"/>
  <c r="J846" i="14" s="1"/>
  <c r="D15" i="14"/>
  <c r="I83" i="14"/>
  <c r="J83" i="14" s="1"/>
  <c r="I62" i="14"/>
  <c r="J62" i="14" s="1"/>
  <c r="N1000" i="14"/>
  <c r="N510" i="14"/>
  <c r="Q510" i="14"/>
  <c r="Q1006" i="14" s="1"/>
  <c r="N431" i="14"/>
  <c r="N965" i="14"/>
  <c r="J965" i="14" s="1"/>
  <c r="N748" i="14"/>
  <c r="I748" i="14" s="1"/>
  <c r="J748" i="14" s="1"/>
  <c r="N991" i="14"/>
  <c r="J991" i="14" s="1"/>
  <c r="I89" i="14"/>
  <c r="J89" i="14" s="1"/>
  <c r="N977" i="14"/>
  <c r="J977" i="14" s="1"/>
  <c r="N1043" i="14"/>
  <c r="J1043" i="14" s="1"/>
  <c r="J39" i="14"/>
  <c r="I40" i="14"/>
  <c r="J40" i="14" s="1"/>
  <c r="N752" i="14"/>
  <c r="I752" i="14" s="1"/>
  <c r="J752" i="14" s="1"/>
  <c r="N107" i="14"/>
  <c r="N59" i="14"/>
  <c r="N952" i="14"/>
  <c r="J952" i="14" s="1"/>
  <c r="J320" i="14"/>
  <c r="N493" i="14"/>
  <c r="J145" i="14"/>
  <c r="J749" i="14"/>
  <c r="N843" i="14"/>
  <c r="I843" i="14" s="1"/>
  <c r="J843" i="14" s="1"/>
  <c r="J545" i="14"/>
  <c r="J244" i="14"/>
  <c r="I246" i="14"/>
  <c r="J246" i="14" s="1"/>
  <c r="J921" i="14"/>
  <c r="J81" i="14"/>
  <c r="J324" i="14"/>
  <c r="N65" i="14"/>
  <c r="I65" i="14" s="1"/>
  <c r="J65" i="14" s="1"/>
  <c r="N885" i="14"/>
  <c r="I885" i="14" s="1"/>
  <c r="J885" i="14" s="1"/>
  <c r="I276" i="14"/>
  <c r="J276" i="14" s="1"/>
  <c r="N486" i="14"/>
  <c r="J171" i="14"/>
  <c r="N346" i="14"/>
  <c r="I346" i="14" s="1"/>
  <c r="J346" i="14" s="1"/>
  <c r="J75" i="14"/>
  <c r="J859" i="14"/>
  <c r="I130" i="14"/>
  <c r="J130" i="14" s="1"/>
  <c r="N559" i="14"/>
  <c r="I559" i="14" s="1"/>
  <c r="J559" i="14" s="1"/>
  <c r="J631" i="14"/>
  <c r="J766" i="14"/>
  <c r="N1006" i="14"/>
  <c r="N132" i="14"/>
  <c r="I658" i="14"/>
  <c r="J658" i="14" s="1"/>
  <c r="J764" i="14"/>
  <c r="N783" i="14"/>
  <c r="I783" i="14" s="1"/>
  <c r="J783" i="14" s="1"/>
  <c r="J745" i="14"/>
  <c r="J909" i="14"/>
  <c r="J97" i="14"/>
  <c r="N457" i="14"/>
  <c r="N635" i="14"/>
  <c r="I635" i="14" s="1"/>
  <c r="J635" i="14" s="1"/>
  <c r="N954" i="14"/>
  <c r="J954" i="14" s="1"/>
  <c r="J409" i="14"/>
  <c r="J664" i="14"/>
  <c r="N238" i="14"/>
  <c r="J728" i="14"/>
  <c r="N306" i="14"/>
  <c r="J513" i="14"/>
  <c r="N440" i="14"/>
  <c r="I440" i="14" s="1"/>
  <c r="J440" i="14" s="1"/>
  <c r="J782" i="14"/>
  <c r="N604" i="14"/>
  <c r="J61" i="14"/>
  <c r="J360" i="14"/>
  <c r="N288" i="14"/>
  <c r="N891" i="14"/>
  <c r="N227" i="14"/>
  <c r="J299" i="14"/>
  <c r="J945" i="14"/>
  <c r="J323" i="14"/>
  <c r="N68" i="14"/>
  <c r="I68" i="14" s="1"/>
  <c r="J68" i="14" s="1"/>
  <c r="J736" i="14"/>
  <c r="Q94" i="14"/>
  <c r="Q1038" i="14" s="1"/>
  <c r="J259" i="14"/>
  <c r="N793" i="14"/>
  <c r="N374" i="14"/>
  <c r="J661" i="14"/>
  <c r="N855" i="14"/>
  <c r="I855" i="14" s="1"/>
  <c r="J855" i="14" s="1"/>
  <c r="N487" i="14"/>
  <c r="I487" i="14" s="1"/>
  <c r="J487" i="14" s="1"/>
  <c r="H206" i="14"/>
  <c r="H445" i="14"/>
  <c r="H353" i="14"/>
  <c r="J353" i="14" s="1"/>
  <c r="H411" i="14"/>
  <c r="J411" i="14" s="1"/>
  <c r="H92" i="14"/>
  <c r="H680" i="14"/>
  <c r="H871" i="14"/>
  <c r="H723" i="14"/>
  <c r="J723" i="14" s="1"/>
  <c r="H291" i="14"/>
  <c r="J291" i="14" s="1"/>
  <c r="H552" i="14"/>
  <c r="H420" i="14"/>
  <c r="J420" i="14" s="1"/>
  <c r="H697" i="14"/>
  <c r="J697" i="14" s="1"/>
  <c r="H444" i="14"/>
  <c r="H780" i="14"/>
  <c r="J780" i="14" s="1"/>
  <c r="H341" i="14"/>
  <c r="H867" i="14"/>
  <c r="H716" i="14"/>
  <c r="J716" i="14" s="1"/>
  <c r="J467" i="14"/>
  <c r="H942" i="14"/>
  <c r="H581" i="14"/>
  <c r="J581" i="14" s="1"/>
  <c r="H800" i="14"/>
  <c r="J800" i="14" s="1"/>
  <c r="H114" i="14"/>
  <c r="J114" i="14" s="1"/>
  <c r="H56" i="14"/>
  <c r="J56" i="14" s="1"/>
  <c r="H642" i="14"/>
  <c r="H774" i="14"/>
  <c r="H950" i="14"/>
  <c r="J950" i="14" s="1"/>
  <c r="H814" i="14"/>
  <c r="J814" i="14" s="1"/>
  <c r="H338" i="14"/>
  <c r="H390" i="14"/>
  <c r="J390" i="14" s="1"/>
  <c r="H892" i="14"/>
  <c r="J892" i="14" s="1"/>
  <c r="H673" i="14"/>
  <c r="J673" i="14" s="1"/>
  <c r="H830" i="14"/>
  <c r="J830" i="14" s="1"/>
  <c r="H802" i="14"/>
  <c r="J802" i="14" s="1"/>
  <c r="H173" i="14"/>
  <c r="J173" i="14" s="1"/>
  <c r="H436" i="14"/>
  <c r="J436" i="14" s="1"/>
  <c r="H518" i="14"/>
  <c r="H536" i="14"/>
  <c r="H63" i="14"/>
  <c r="H33" i="14"/>
  <c r="H612" i="14"/>
  <c r="H609" i="14"/>
  <c r="J609" i="14" s="1"/>
  <c r="H866" i="14"/>
  <c r="J866" i="14" s="1"/>
  <c r="H826" i="14"/>
  <c r="H509" i="14"/>
  <c r="H588" i="14"/>
  <c r="H824" i="14"/>
  <c r="J824" i="14" s="1"/>
  <c r="H834" i="14"/>
  <c r="J834" i="14" s="1"/>
  <c r="H161" i="14"/>
  <c r="J161" i="14" s="1"/>
  <c r="H875" i="14"/>
  <c r="H24" i="14"/>
  <c r="J24" i="14" s="1"/>
  <c r="H404" i="14"/>
  <c r="J404" i="14" s="1"/>
  <c r="H514" i="14"/>
  <c r="H915" i="14"/>
  <c r="J915" i="14" s="1"/>
  <c r="H584" i="14"/>
  <c r="J584" i="14" s="1"/>
  <c r="H165" i="14"/>
  <c r="H912" i="14"/>
  <c r="J912" i="14" s="1"/>
  <c r="H87" i="14"/>
  <c r="H394" i="14"/>
  <c r="J394" i="14" s="1"/>
  <c r="H820" i="14"/>
  <c r="J820" i="14" s="1"/>
  <c r="H517" i="14"/>
  <c r="J517" i="14" s="1"/>
  <c r="H934" i="14"/>
  <c r="J934" i="14" s="1"/>
  <c r="H496" i="14"/>
  <c r="H592" i="14"/>
  <c r="H599" i="14"/>
  <c r="J599" i="14" s="1"/>
  <c r="H906" i="14"/>
  <c r="H118" i="14"/>
  <c r="J118" i="14" s="1"/>
  <c r="H842" i="14"/>
  <c r="H15" i="14"/>
  <c r="J15" i="14" s="1"/>
  <c r="I107" i="15"/>
  <c r="J107" i="15" s="1"/>
  <c r="J660" i="15"/>
  <c r="N531" i="15"/>
  <c r="I531" i="15" s="1"/>
  <c r="J531" i="15" s="1"/>
  <c r="N587" i="15"/>
  <c r="I587" i="15" s="1"/>
  <c r="J587" i="15" s="1"/>
  <c r="N116" i="15"/>
  <c r="I116" i="15" s="1"/>
  <c r="J116" i="15" s="1"/>
  <c r="N206" i="15"/>
  <c r="I87" i="15"/>
  <c r="J87" i="15" s="1"/>
  <c r="I193" i="15"/>
  <c r="J193" i="15" s="1"/>
  <c r="J469" i="15"/>
  <c r="N129" i="15"/>
  <c r="I129" i="15" s="1"/>
  <c r="J129" i="15" s="1"/>
  <c r="N383" i="15"/>
  <c r="I383" i="15" s="1"/>
  <c r="J383" i="15" s="1"/>
  <c r="I197" i="15"/>
  <c r="J197" i="15" s="1"/>
  <c r="Q514" i="15"/>
  <c r="Q1032" i="15" s="1"/>
  <c r="N72" i="15"/>
  <c r="I72" i="15" s="1"/>
  <c r="J72" i="15" s="1"/>
  <c r="N717" i="15"/>
  <c r="I717" i="15" s="1"/>
  <c r="J717" i="15" s="1"/>
  <c r="N853" i="15"/>
  <c r="I853" i="15" s="1"/>
  <c r="J853" i="15" s="1"/>
  <c r="N626" i="15"/>
  <c r="I626" i="15" s="1"/>
  <c r="J626" i="15" s="1"/>
  <c r="N318" i="15"/>
  <c r="I318" i="15" s="1"/>
  <c r="J318" i="15" s="1"/>
  <c r="N124" i="15"/>
  <c r="N954" i="15"/>
  <c r="J954" i="15" s="1"/>
  <c r="N572" i="15"/>
  <c r="I572" i="15" s="1"/>
  <c r="J572" i="15" s="1"/>
  <c r="N680" i="15"/>
  <c r="N530" i="15"/>
  <c r="I530" i="15" s="1"/>
  <c r="J530" i="15" s="1"/>
  <c r="N205" i="15"/>
  <c r="N238" i="15"/>
  <c r="I23" i="15"/>
  <c r="J23" i="15" s="1"/>
  <c r="J121" i="15"/>
  <c r="N797" i="15"/>
  <c r="I797" i="15" s="1"/>
  <c r="J797" i="15" s="1"/>
  <c r="N361" i="15"/>
  <c r="I361" i="15" s="1"/>
  <c r="J361" i="15" s="1"/>
  <c r="N310" i="15"/>
  <c r="N451" i="15"/>
  <c r="I833" i="15"/>
  <c r="J833" i="15" s="1"/>
  <c r="N630" i="15"/>
  <c r="I630" i="15" s="1"/>
  <c r="J630" i="15" s="1"/>
  <c r="I560" i="15"/>
  <c r="J560" i="15" s="1"/>
  <c r="N417" i="15"/>
  <c r="I417" i="15" s="1"/>
  <c r="J417" i="15" s="1"/>
  <c r="J311" i="15"/>
  <c r="N836" i="15"/>
  <c r="I836" i="15" s="1"/>
  <c r="J836" i="15" s="1"/>
  <c r="J843" i="15"/>
  <c r="N904" i="15"/>
  <c r="I904" i="15" s="1"/>
  <c r="J904" i="15" s="1"/>
  <c r="N851" i="15"/>
  <c r="I851" i="15" s="1"/>
  <c r="J851" i="15" s="1"/>
  <c r="J519" i="15"/>
  <c r="J145" i="15"/>
  <c r="J714" i="15"/>
  <c r="J654" i="15"/>
  <c r="N137" i="15"/>
  <c r="I137" i="15" s="1"/>
  <c r="N211" i="15"/>
  <c r="I211" i="15" s="1"/>
  <c r="J211" i="15" s="1"/>
  <c r="J754" i="15"/>
  <c r="Q204" i="15"/>
  <c r="N204" i="15"/>
  <c r="J980" i="15"/>
  <c r="N779" i="15"/>
  <c r="I779" i="15" s="1"/>
  <c r="J779" i="15" s="1"/>
  <c r="J748" i="15"/>
  <c r="N545" i="15"/>
  <c r="J634" i="15"/>
  <c r="I951" i="15"/>
  <c r="J951" i="15" s="1"/>
  <c r="I604" i="15"/>
  <c r="J604" i="15" s="1"/>
  <c r="N1032" i="15"/>
  <c r="J520" i="15"/>
  <c r="N940" i="15"/>
  <c r="I940" i="15" s="1"/>
  <c r="J940" i="15" s="1"/>
  <c r="N664" i="15"/>
  <c r="I664" i="15" s="1"/>
  <c r="J664" i="15" s="1"/>
  <c r="J288" i="15"/>
  <c r="N922" i="15"/>
  <c r="I922" i="15" s="1"/>
  <c r="J922" i="15" s="1"/>
  <c r="Q783" i="15"/>
  <c r="Q1039" i="15" s="1"/>
  <c r="N766" i="15"/>
  <c r="I766" i="15" s="1"/>
  <c r="J766" i="15" s="1"/>
  <c r="N447" i="15"/>
  <c r="I447" i="15" s="1"/>
  <c r="J447" i="15" s="1"/>
  <c r="N867" i="15"/>
  <c r="I867" i="15" s="1"/>
  <c r="J867" i="15" s="1"/>
  <c r="J656" i="15"/>
  <c r="J738" i="15"/>
  <c r="J440" i="15"/>
  <c r="J548" i="15"/>
  <c r="J185" i="15"/>
  <c r="N227" i="15"/>
  <c r="I227" i="15" s="1"/>
  <c r="J227" i="15" s="1"/>
  <c r="J536" i="15"/>
  <c r="N73" i="15"/>
  <c r="I73" i="15" s="1"/>
  <c r="J73" i="15" s="1"/>
  <c r="J104" i="15"/>
  <c r="J621" i="15"/>
  <c r="J612" i="15"/>
  <c r="N631" i="15"/>
  <c r="J61" i="15"/>
  <c r="H787" i="15"/>
  <c r="H622" i="15"/>
  <c r="J622" i="15" s="1"/>
  <c r="H182" i="15"/>
  <c r="H111" i="15"/>
  <c r="H62" i="15"/>
  <c r="H430" i="15"/>
  <c r="H692" i="15"/>
  <c r="J692" i="15" s="1"/>
  <c r="H735" i="15"/>
  <c r="J735" i="15" s="1"/>
  <c r="H478" i="15"/>
  <c r="J478" i="15" s="1"/>
  <c r="H580" i="15"/>
  <c r="H35" i="15"/>
  <c r="J35" i="15" s="1"/>
  <c r="H446" i="15"/>
  <c r="H487" i="15"/>
  <c r="H228" i="15"/>
  <c r="J228" i="15" s="1"/>
  <c r="H721" i="15"/>
  <c r="J721" i="15" s="1"/>
  <c r="H274" i="15"/>
  <c r="H618" i="15"/>
  <c r="J618" i="15" s="1"/>
  <c r="H285" i="15"/>
  <c r="J285" i="15" s="1"/>
  <c r="H649" i="15"/>
  <c r="J649" i="15" s="1"/>
  <c r="H326" i="15"/>
  <c r="J326" i="15" s="1"/>
  <c r="H764" i="15"/>
  <c r="H841" i="15"/>
  <c r="H761" i="15"/>
  <c r="J761" i="15" s="1"/>
  <c r="H362" i="15"/>
  <c r="J362" i="15" s="1"/>
  <c r="H828" i="15"/>
  <c r="J828" i="15" s="1"/>
  <c r="H276" i="15"/>
  <c r="H106" i="15"/>
  <c r="H641" i="15"/>
  <c r="J641" i="15" s="1"/>
  <c r="H858" i="15"/>
  <c r="J858" i="15" s="1"/>
  <c r="H525" i="15"/>
  <c r="J525" i="15" s="1"/>
  <c r="H307" i="15"/>
  <c r="J307" i="15" s="1"/>
  <c r="H864" i="15"/>
  <c r="H719" i="15"/>
  <c r="H456" i="15"/>
  <c r="J456" i="15" s="1"/>
  <c r="H90" i="15"/>
  <c r="J90" i="15" s="1"/>
  <c r="H881" i="15"/>
  <c r="H925" i="15"/>
  <c r="J925" i="15" s="1"/>
  <c r="H613" i="15"/>
  <c r="H624" i="15"/>
  <c r="J624" i="15" s="1"/>
  <c r="H488" i="15"/>
  <c r="H902" i="15"/>
  <c r="J902" i="15" s="1"/>
  <c r="H30" i="15"/>
  <c r="J30" i="15" s="1"/>
  <c r="H784" i="15"/>
  <c r="H672" i="15"/>
  <c r="H695" i="15"/>
  <c r="H396" i="15"/>
  <c r="J396" i="15" s="1"/>
  <c r="H437" i="15"/>
  <c r="J437" i="15" s="1"/>
  <c r="H315" i="15"/>
  <c r="J315" i="15" s="1"/>
  <c r="H331" i="15"/>
  <c r="J331" i="15" s="1"/>
  <c r="H776" i="15"/>
  <c r="J776" i="15" s="1"/>
  <c r="H46" i="15"/>
  <c r="J46" i="15" s="1"/>
  <c r="H533" i="15"/>
  <c r="J533" i="15" s="1"/>
  <c r="H926" i="15"/>
  <c r="J926" i="15" s="1"/>
  <c r="H42" i="15"/>
  <c r="H942" i="15"/>
  <c r="H96" i="15"/>
  <c r="J96" i="15" s="1"/>
  <c r="H759" i="15"/>
  <c r="H404" i="15"/>
  <c r="J404" i="15" s="1"/>
  <c r="H800" i="15"/>
  <c r="J800" i="15" s="1"/>
  <c r="H645" i="15"/>
  <c r="J645" i="15" s="1"/>
  <c r="H752" i="15"/>
  <c r="H518" i="15"/>
  <c r="H910" i="15"/>
  <c r="H13" i="15"/>
  <c r="J13" i="15" s="1"/>
  <c r="H222" i="15"/>
  <c r="H710" i="15"/>
  <c r="H899" i="15"/>
  <c r="J899" i="15" s="1"/>
  <c r="H393" i="15"/>
  <c r="H927" i="15"/>
  <c r="J927" i="15" s="1"/>
  <c r="H931" i="15"/>
  <c r="H689" i="15"/>
  <c r="H236" i="15"/>
  <c r="H95" i="15"/>
  <c r="J95" i="15" s="1"/>
  <c r="H240" i="15"/>
  <c r="H422" i="15"/>
  <c r="J422" i="15" s="1"/>
  <c r="H141" i="15"/>
  <c r="J141" i="15" s="1"/>
  <c r="H905" i="15"/>
  <c r="J905" i="15" s="1"/>
  <c r="H887" i="15"/>
  <c r="J887" i="15" s="1"/>
  <c r="H399" i="15"/>
  <c r="H428" i="15"/>
  <c r="H485" i="15"/>
  <c r="H374" i="15"/>
  <c r="H441" i="15"/>
  <c r="J441" i="15" s="1"/>
  <c r="H350" i="15"/>
  <c r="H546" i="15"/>
  <c r="H179" i="15"/>
  <c r="J179" i="15" s="1"/>
  <c r="H532" i="15"/>
  <c r="J532" i="15" s="1"/>
  <c r="H351" i="15"/>
  <c r="H175" i="15"/>
  <c r="H691" i="15"/>
  <c r="J691" i="15" s="1"/>
  <c r="H7" i="15"/>
  <c r="H459" i="15"/>
  <c r="H36" i="15"/>
  <c r="J36" i="15" s="1"/>
  <c r="H815" i="15"/>
  <c r="H674" i="15"/>
  <c r="J674" i="15" s="1"/>
  <c r="H730" i="15"/>
  <c r="H407" i="15"/>
  <c r="J407" i="15" s="1"/>
  <c r="H277" i="15"/>
  <c r="J277" i="15" s="1"/>
  <c r="H134" i="15"/>
  <c r="J134" i="15" s="1"/>
  <c r="H707" i="15"/>
  <c r="H682" i="15"/>
  <c r="H324" i="15"/>
  <c r="H663" i="15"/>
  <c r="H703" i="15"/>
  <c r="H599" i="15"/>
  <c r="J599" i="15" s="1"/>
  <c r="H939" i="15"/>
  <c r="J939" i="15" s="1"/>
  <c r="H842" i="15"/>
  <c r="H147" i="15"/>
  <c r="J147" i="15" s="1"/>
  <c r="H802" i="15"/>
  <c r="J802" i="15" s="1"/>
  <c r="H661" i="15"/>
  <c r="H582" i="15"/>
  <c r="J582" i="15" s="1"/>
  <c r="H737" i="15"/>
  <c r="J737" i="15" s="1"/>
  <c r="H889" i="15"/>
  <c r="J889" i="15" s="1"/>
  <c r="H9" i="15"/>
  <c r="J9" i="15" s="1"/>
  <c r="H418" i="15"/>
  <c r="H105" i="15"/>
  <c r="H770" i="15"/>
  <c r="H796" i="15"/>
  <c r="J796" i="15" s="1"/>
  <c r="H576" i="15"/>
  <c r="H138" i="15"/>
  <c r="H81" i="15"/>
  <c r="H861" i="15"/>
  <c r="H270" i="15"/>
  <c r="J270" i="15" s="1"/>
  <c r="H584" i="15"/>
  <c r="J584" i="15" s="1"/>
  <c r="H792" i="15"/>
  <c r="J792" i="15" s="1"/>
  <c r="H553" i="15"/>
  <c r="J553" i="15" s="1"/>
  <c r="H70" i="15"/>
  <c r="J70" i="15" s="1"/>
  <c r="H377" i="15"/>
  <c r="J377" i="15" s="1"/>
  <c r="H48" i="15"/>
  <c r="J48" i="15" s="1"/>
  <c r="H923" i="15"/>
  <c r="H386" i="15"/>
  <c r="H464" i="15"/>
  <c r="J464" i="15" s="1"/>
  <c r="H275" i="15"/>
  <c r="H713" i="15"/>
  <c r="H130" i="15"/>
  <c r="H908" i="15"/>
  <c r="J908" i="15" s="1"/>
  <c r="H474" i="15"/>
  <c r="H246" i="15"/>
  <c r="H673" i="15"/>
  <c r="J673" i="15" s="1"/>
  <c r="H368" i="15"/>
  <c r="H567" i="15"/>
  <c r="J567" i="15" s="1"/>
  <c r="H914" i="15"/>
  <c r="H769" i="15"/>
  <c r="H251" i="15"/>
  <c r="J251" i="15" s="1"/>
  <c r="H590" i="15"/>
  <c r="H176" i="15"/>
  <c r="J176" i="15" s="1"/>
  <c r="H414" i="15"/>
  <c r="J414" i="15" s="1"/>
  <c r="H729" i="15"/>
  <c r="H632" i="15"/>
  <c r="J632" i="15" s="1"/>
  <c r="H299" i="15"/>
  <c r="H223" i="15"/>
  <c r="H12" i="15"/>
  <c r="J12" i="15" s="1"/>
  <c r="H93" i="15"/>
  <c r="H708" i="15"/>
  <c r="J708" i="15" s="1"/>
  <c r="H323" i="15"/>
  <c r="H29" i="15"/>
  <c r="H751" i="15"/>
  <c r="H804" i="15"/>
  <c r="J804" i="15" s="1"/>
  <c r="H132" i="15"/>
  <c r="H262" i="15"/>
  <c r="H332" i="15"/>
  <c r="H507" i="15"/>
  <c r="H870" i="15"/>
  <c r="J870" i="15" s="1"/>
  <c r="H164" i="15"/>
  <c r="H909" i="15"/>
  <c r="H623" i="15"/>
  <c r="H527" i="15"/>
  <c r="J527" i="15" s="1"/>
  <c r="H543" i="15"/>
  <c r="H862" i="15"/>
  <c r="H320" i="15"/>
  <c r="H541" i="15"/>
  <c r="H932" i="15"/>
  <c r="J932" i="15" s="1"/>
  <c r="D54" i="15"/>
  <c r="D22" i="15"/>
  <c r="H410" i="15"/>
  <c r="J410" i="15" s="1"/>
  <c r="H366" i="15"/>
  <c r="H378" i="15"/>
  <c r="J378" i="15" s="1"/>
  <c r="H359" i="15"/>
  <c r="J359" i="15" s="1"/>
  <c r="H259" i="15"/>
  <c r="H142" i="15"/>
  <c r="J142" i="15" s="1"/>
  <c r="H248" i="15"/>
  <c r="J248" i="15" s="1"/>
  <c r="H194" i="15"/>
  <c r="H16" i="15"/>
  <c r="J16" i="15" s="1"/>
  <c r="H857" i="15"/>
  <c r="J857" i="15" s="1"/>
  <c r="H820" i="15"/>
  <c r="J820" i="15" s="1"/>
  <c r="H577" i="15"/>
  <c r="J577" i="15" s="1"/>
  <c r="H265" i="15"/>
  <c r="H435" i="15"/>
  <c r="J435" i="15" s="1"/>
  <c r="H646" i="15"/>
  <c r="H480" i="15"/>
  <c r="H33" i="15"/>
  <c r="H750" i="15"/>
  <c r="H382" i="15"/>
  <c r="H946" i="15"/>
  <c r="J946" i="15" s="1"/>
  <c r="H313" i="15"/>
  <c r="H943" i="15"/>
  <c r="J943" i="15" s="1"/>
  <c r="H644" i="15"/>
  <c r="H581" i="15"/>
  <c r="J581" i="15" s="1"/>
  <c r="H8" i="15"/>
  <c r="J8" i="15" s="1"/>
  <c r="H337" i="15"/>
  <c r="H235" i="15"/>
  <c r="H380" i="15"/>
  <c r="H356" i="15"/>
  <c r="J356" i="15" s="1"/>
  <c r="H301" i="15"/>
  <c r="H97" i="15"/>
  <c r="H912" i="15"/>
  <c r="J912" i="15" s="1"/>
  <c r="H592" i="15"/>
  <c r="H112" i="15"/>
  <c r="J112" i="15" s="1"/>
  <c r="H605" i="15"/>
  <c r="J605" i="15" s="1"/>
  <c r="H125" i="15"/>
  <c r="J125" i="15" s="1"/>
  <c r="H439" i="15"/>
  <c r="J439" i="15" s="1"/>
  <c r="H741" i="15"/>
  <c r="J741" i="15" s="1"/>
  <c r="H918" i="15"/>
  <c r="J918" i="15" s="1"/>
  <c r="H39" i="15"/>
  <c r="H873" i="15"/>
  <c r="J873" i="15" s="1"/>
  <c r="H699" i="15"/>
  <c r="H686" i="15"/>
  <c r="H117" i="15"/>
  <c r="H534" i="15"/>
  <c r="J534" i="15" s="1"/>
  <c r="H791" i="15"/>
  <c r="J791" i="15" s="1"/>
  <c r="H158" i="15"/>
  <c r="J158" i="15" s="1"/>
  <c r="H879" i="15"/>
  <c r="J879" i="15" s="1"/>
  <c r="H271" i="15"/>
  <c r="J271" i="15" s="1"/>
  <c r="H203" i="15"/>
  <c r="H272" i="15"/>
  <c r="J272" i="15" s="1"/>
  <c r="H424" i="15"/>
  <c r="J424" i="15" s="1"/>
  <c r="H406" i="15"/>
  <c r="H18" i="15"/>
  <c r="J18" i="15" s="1"/>
  <c r="H98" i="15"/>
  <c r="H280" i="15"/>
  <c r="H615" i="15"/>
  <c r="H874" i="15"/>
  <c r="J874" i="15" s="1"/>
  <c r="H52" i="15"/>
  <c r="J52" i="15" s="1"/>
  <c r="H569" i="15"/>
  <c r="H517" i="15"/>
  <c r="J517" i="15" s="1"/>
  <c r="H872" i="15"/>
  <c r="H896" i="15"/>
  <c r="J896" i="15" s="1"/>
  <c r="H284" i="15"/>
  <c r="J284" i="15" s="1"/>
  <c r="H893" i="15"/>
  <c r="J893" i="15" s="1"/>
  <c r="H388" i="15"/>
  <c r="J388" i="15" s="1"/>
  <c r="H60" i="15"/>
  <c r="J60" i="15" s="1"/>
  <c r="H795" i="15"/>
  <c r="J795" i="15" s="1"/>
  <c r="H363" i="15"/>
  <c r="J363" i="15" s="1"/>
  <c r="H354" i="15"/>
  <c r="J354" i="15" s="1"/>
  <c r="H230" i="15"/>
  <c r="J230" i="15" s="1"/>
  <c r="H309" i="15"/>
  <c r="H844" i="15"/>
  <c r="H41" i="15"/>
  <c r="H10" i="15"/>
  <c r="J10" i="15" s="1"/>
  <c r="H75" i="15"/>
  <c r="H652" i="15"/>
  <c r="J652" i="15" s="1"/>
  <c r="H341" i="15"/>
  <c r="H165" i="15"/>
  <c r="H44" i="15"/>
  <c r="H101" i="15"/>
  <c r="H913" i="15"/>
  <c r="J913" i="15" s="1"/>
  <c r="H110" i="15"/>
  <c r="J110" i="15" s="1"/>
  <c r="H566" i="15"/>
  <c r="H550" i="15"/>
  <c r="H429" i="15"/>
  <c r="J429" i="15" s="1"/>
  <c r="H267" i="15"/>
  <c r="J267" i="15" s="1"/>
  <c r="H421" i="15"/>
  <c r="J421" i="15" s="1"/>
  <c r="H162" i="15"/>
  <c r="H516" i="15"/>
  <c r="H762" i="15"/>
  <c r="I92" i="16"/>
  <c r="J92" i="16" s="1"/>
  <c r="I89" i="16"/>
  <c r="J89" i="16" s="1"/>
  <c r="N151" i="16"/>
  <c r="N374" i="16"/>
  <c r="I374" i="16" s="1"/>
  <c r="J374" i="16" s="1"/>
  <c r="N940" i="16"/>
  <c r="I940" i="16" s="1"/>
  <c r="J940" i="16" s="1"/>
  <c r="I33" i="16"/>
  <c r="J33" i="16" s="1"/>
  <c r="N898" i="16"/>
  <c r="I898" i="16" s="1"/>
  <c r="J898" i="16" s="1"/>
  <c r="N445" i="16"/>
  <c r="I445" i="16" s="1"/>
  <c r="J445" i="16" s="1"/>
  <c r="N202" i="16"/>
  <c r="I202" i="16" s="1"/>
  <c r="J202" i="16" s="1"/>
  <c r="N793" i="16"/>
  <c r="N225" i="16"/>
  <c r="N512" i="16"/>
  <c r="I512" i="16" s="1"/>
  <c r="J512" i="16" s="1"/>
  <c r="I117" i="16"/>
  <c r="J117" i="16" s="1"/>
  <c r="I182" i="16"/>
  <c r="N535" i="16"/>
  <c r="I535" i="16" s="1"/>
  <c r="J535" i="16" s="1"/>
  <c r="N376" i="16"/>
  <c r="I376" i="16" s="1"/>
  <c r="J376" i="16" s="1"/>
  <c r="N210" i="16"/>
  <c r="I210" i="16" s="1"/>
  <c r="J210" i="16" s="1"/>
  <c r="J386" i="16"/>
  <c r="N386" i="16"/>
  <c r="I386" i="16" s="1"/>
  <c r="N372" i="16"/>
  <c r="I372" i="16" s="1"/>
  <c r="J372" i="16" s="1"/>
  <c r="N93" i="16"/>
  <c r="N97" i="16"/>
  <c r="N380" i="16"/>
  <c r="I380" i="16" s="1"/>
  <c r="J380" i="16" s="1"/>
  <c r="I232" i="16"/>
  <c r="J232" i="16" s="1"/>
  <c r="N253" i="16"/>
  <c r="I253" i="16" s="1"/>
  <c r="J253" i="16" s="1"/>
  <c r="I223" i="16"/>
  <c r="J223" i="16" s="1"/>
  <c r="I191" i="16"/>
  <c r="J191" i="16" s="1"/>
  <c r="N309" i="16"/>
  <c r="I309" i="16" s="1"/>
  <c r="J309" i="16" s="1"/>
  <c r="N484" i="16"/>
  <c r="N594" i="16"/>
  <c r="I594" i="16" s="1"/>
  <c r="J594" i="16" s="1"/>
  <c r="N433" i="16"/>
  <c r="I433" i="16" s="1"/>
  <c r="J433" i="16" s="1"/>
  <c r="N728" i="16"/>
  <c r="I728" i="16" s="1"/>
  <c r="J728" i="16" s="1"/>
  <c r="Q906" i="16"/>
  <c r="N906" i="16"/>
  <c r="N933" i="16"/>
  <c r="I933" i="16" s="1"/>
  <c r="J933" i="16" s="1"/>
  <c r="N736" i="16"/>
  <c r="I736" i="16" s="1"/>
  <c r="J736" i="16" s="1"/>
  <c r="N68" i="16"/>
  <c r="I68" i="16" s="1"/>
  <c r="J68" i="16" s="1"/>
  <c r="N109" i="16"/>
  <c r="I76" i="16"/>
  <c r="J76" i="16" s="1"/>
  <c r="I40" i="16"/>
  <c r="J40" i="16" s="1"/>
  <c r="N756" i="16"/>
  <c r="I756" i="16" s="1"/>
  <c r="J756" i="16" s="1"/>
  <c r="J571" i="16"/>
  <c r="N578" i="16"/>
  <c r="I578" i="16" s="1"/>
  <c r="J578" i="16" s="1"/>
  <c r="N265" i="16"/>
  <c r="I265" i="16" s="1"/>
  <c r="J265" i="16" s="1"/>
  <c r="N203" i="16"/>
  <c r="N751" i="16"/>
  <c r="I751" i="16" s="1"/>
  <c r="J751" i="16" s="1"/>
  <c r="J182" i="16"/>
  <c r="I41" i="16"/>
  <c r="J41" i="16" s="1"/>
  <c r="N963" i="16"/>
  <c r="J963" i="16" s="1"/>
  <c r="I26" i="16"/>
  <c r="J26" i="16" s="1"/>
  <c r="J116" i="16"/>
  <c r="N239" i="16"/>
  <c r="I165" i="16"/>
  <c r="J165" i="16" s="1"/>
  <c r="N458" i="16"/>
  <c r="I458" i="16" s="1"/>
  <c r="J458" i="16" s="1"/>
  <c r="N931" i="16"/>
  <c r="I931" i="16" s="1"/>
  <c r="J931" i="16" s="1"/>
  <c r="N381" i="16"/>
  <c r="I381" i="16" s="1"/>
  <c r="J381" i="16" s="1"/>
  <c r="N164" i="16"/>
  <c r="J541" i="16"/>
  <c r="N714" i="16"/>
  <c r="I714" i="16" s="1"/>
  <c r="J714" i="16" s="1"/>
  <c r="N337" i="16"/>
  <c r="I337" i="16" s="1"/>
  <c r="J337" i="16" s="1"/>
  <c r="I75" i="16"/>
  <c r="J75" i="16" s="1"/>
  <c r="N156" i="16"/>
  <c r="I833" i="16"/>
  <c r="J833" i="16" s="1"/>
  <c r="I81" i="16"/>
  <c r="J81" i="16" s="1"/>
  <c r="J881" i="16"/>
  <c r="I166" i="16"/>
  <c r="J166" i="16" s="1"/>
  <c r="J772" i="16"/>
  <c r="N249" i="16"/>
  <c r="I249" i="16" s="1"/>
  <c r="J249" i="16" s="1"/>
  <c r="N342" i="16"/>
  <c r="I342" i="16" s="1"/>
  <c r="J342" i="16" s="1"/>
  <c r="J559" i="16"/>
  <c r="J835" i="16"/>
  <c r="J262" i="16"/>
  <c r="J910" i="16"/>
  <c r="N246" i="16"/>
  <c r="N66" i="16"/>
  <c r="Q66" i="16"/>
  <c r="Q1030" i="16" s="1"/>
  <c r="N240" i="16"/>
  <c r="I240" i="16" s="1"/>
  <c r="J240" i="16" s="1"/>
  <c r="N623" i="16"/>
  <c r="I623" i="16" s="1"/>
  <c r="J623" i="16" s="1"/>
  <c r="N355" i="16"/>
  <c r="I355" i="16" s="1"/>
  <c r="J355" i="16" s="1"/>
  <c r="N364" i="16"/>
  <c r="I364" i="16" s="1"/>
  <c r="J364" i="16" s="1"/>
  <c r="J499" i="16"/>
  <c r="N576" i="16"/>
  <c r="I576" i="16" s="1"/>
  <c r="J576" i="16" s="1"/>
  <c r="J767" i="16"/>
  <c r="J806" i="16"/>
  <c r="N123" i="16"/>
  <c r="I123" i="16" s="1"/>
  <c r="J123" i="16" s="1"/>
  <c r="N886" i="16"/>
  <c r="I886" i="16" s="1"/>
  <c r="J886" i="16" s="1"/>
  <c r="N360" i="16"/>
  <c r="I360" i="16" s="1"/>
  <c r="J360" i="16" s="1"/>
  <c r="J227" i="16"/>
  <c r="J111" i="16"/>
  <c r="J39" i="16"/>
  <c r="N861" i="16"/>
  <c r="I861" i="16" s="1"/>
  <c r="J861" i="16" s="1"/>
  <c r="N296" i="16"/>
  <c r="J104" i="16"/>
  <c r="N474" i="16"/>
  <c r="I474" i="16" s="1"/>
  <c r="J474" i="16" s="1"/>
  <c r="N385" i="16"/>
  <c r="I385" i="16" s="1"/>
  <c r="J385" i="16" s="1"/>
  <c r="J546" i="16"/>
  <c r="I172" i="16"/>
  <c r="J172" i="16" s="1"/>
  <c r="N707" i="16"/>
  <c r="I707" i="16" s="1"/>
  <c r="J707" i="16" s="1"/>
  <c r="J274" i="16"/>
  <c r="J177" i="16"/>
  <c r="J319" i="16"/>
  <c r="J885" i="16"/>
  <c r="N661" i="16"/>
  <c r="I661" i="16" s="1"/>
  <c r="J661" i="16" s="1"/>
  <c r="N196" i="16"/>
  <c r="N770" i="16"/>
  <c r="I770" i="16" s="1"/>
  <c r="J770" i="16" s="1"/>
  <c r="N677" i="16"/>
  <c r="I677" i="16" s="1"/>
  <c r="J677" i="16" s="1"/>
  <c r="N842" i="16"/>
  <c r="I842" i="16" s="1"/>
  <c r="J842" i="16" s="1"/>
  <c r="N370" i="16"/>
  <c r="I370" i="16" s="1"/>
  <c r="J370" i="16" s="1"/>
  <c r="J401" i="16"/>
  <c r="J488" i="16"/>
  <c r="J106" i="16"/>
  <c r="N171" i="16"/>
  <c r="I171" i="16" s="1"/>
  <c r="J171" i="16" s="1"/>
  <c r="J438" i="16"/>
  <c r="N288" i="16"/>
  <c r="I288" i="16" s="1"/>
  <c r="J288" i="16" s="1"/>
  <c r="N604" i="16"/>
  <c r="N745" i="16"/>
  <c r="I745" i="16" s="1"/>
  <c r="J745" i="16" s="1"/>
  <c r="N797" i="16"/>
  <c r="I797" i="16" s="1"/>
  <c r="J797" i="16" s="1"/>
  <c r="J729" i="16"/>
  <c r="N323" i="16"/>
  <c r="J122" i="16"/>
  <c r="J129" i="16"/>
  <c r="J748" i="16"/>
  <c r="N132" i="16"/>
  <c r="J690" i="16"/>
  <c r="N647" i="16"/>
  <c r="I647" i="16" s="1"/>
  <c r="J647" i="16" s="1"/>
  <c r="N750" i="16"/>
  <c r="I750" i="16" s="1"/>
  <c r="J750" i="16" s="1"/>
  <c r="N862" i="16"/>
  <c r="I862" i="16" s="1"/>
  <c r="J862" i="16" s="1"/>
  <c r="J775" i="16"/>
  <c r="J148" i="16"/>
  <c r="J769" i="16"/>
  <c r="J413" i="16"/>
  <c r="I113" i="16"/>
  <c r="J113" i="16" s="1"/>
  <c r="N314" i="16"/>
  <c r="I314" i="16" s="1"/>
  <c r="J314" i="16" s="1"/>
  <c r="J822" i="16"/>
  <c r="J7" i="16"/>
  <c r="J895" i="16"/>
  <c r="J914" i="16"/>
  <c r="J930" i="16"/>
  <c r="N882" i="16"/>
  <c r="I882" i="16" s="1"/>
  <c r="J882" i="16" s="1"/>
  <c r="J371" i="16"/>
  <c r="N872" i="16"/>
  <c r="I872" i="16" s="1"/>
  <c r="J872" i="16" s="1"/>
  <c r="J660" i="16"/>
  <c r="J446" i="16"/>
  <c r="J349" i="16"/>
  <c r="J549" i="16"/>
  <c r="J719" i="16"/>
  <c r="N644" i="16"/>
  <c r="I644" i="16" s="1"/>
  <c r="J644" i="16" s="1"/>
  <c r="N318" i="16"/>
  <c r="I318" i="16" s="1"/>
  <c r="J318" i="16" s="1"/>
  <c r="N324" i="16"/>
  <c r="I324" i="16" s="1"/>
  <c r="J324" i="16" s="1"/>
  <c r="H789" i="16"/>
  <c r="J789" i="16" s="1"/>
  <c r="H398" i="16"/>
  <c r="J398" i="16" s="1"/>
  <c r="H523" i="16"/>
  <c r="J523" i="16" s="1"/>
  <c r="H794" i="16"/>
  <c r="J794" i="16" s="1"/>
  <c r="H593" i="16"/>
  <c r="J593" i="16" s="1"/>
  <c r="H923" i="16"/>
  <c r="H85" i="16"/>
  <c r="J85" i="16" s="1"/>
  <c r="H168" i="16"/>
  <c r="J168" i="16" s="1"/>
  <c r="H16" i="16"/>
  <c r="J16" i="16" s="1"/>
  <c r="H624" i="16"/>
  <c r="J624" i="16" s="1"/>
  <c r="H304" i="16"/>
  <c r="J304" i="16" s="1"/>
  <c r="H477" i="16"/>
  <c r="H471" i="16"/>
  <c r="J471" i="16" s="1"/>
  <c r="H170" i="16"/>
  <c r="J170" i="16" s="1"/>
  <c r="H891" i="16"/>
  <c r="H339" i="16"/>
  <c r="J339" i="16" s="1"/>
  <c r="H911" i="16"/>
  <c r="J911" i="16" s="1"/>
  <c r="H518" i="16"/>
  <c r="H303" i="16"/>
  <c r="J303" i="16" s="1"/>
  <c r="H782" i="16"/>
  <c r="H377" i="16"/>
  <c r="J377" i="16" s="1"/>
  <c r="H531" i="16"/>
  <c r="H213" i="16"/>
  <c r="J213" i="16" s="1"/>
  <c r="H429" i="16"/>
  <c r="J429" i="16" s="1"/>
  <c r="H238" i="16"/>
  <c r="H653" i="16"/>
  <c r="H610" i="16"/>
  <c r="H803" i="16"/>
  <c r="H844" i="16"/>
  <c r="H42" i="16"/>
  <c r="H142" i="16"/>
  <c r="J142" i="16" s="1"/>
  <c r="H529" i="16"/>
  <c r="J529" i="16" s="1"/>
  <c r="H367" i="16"/>
  <c r="J367" i="16" s="1"/>
  <c r="H948" i="16"/>
  <c r="H452" i="16"/>
  <c r="H461" i="16"/>
  <c r="H936" i="16"/>
  <c r="J936" i="16" s="1"/>
  <c r="H394" i="16"/>
  <c r="J394" i="16" s="1"/>
  <c r="H875" i="16"/>
  <c r="H791" i="16"/>
  <c r="J791" i="16" s="1"/>
  <c r="H354" i="16"/>
  <c r="J354" i="16" s="1"/>
  <c r="H565" i="16"/>
  <c r="H602" i="16"/>
  <c r="H508" i="16"/>
  <c r="H53" i="16"/>
  <c r="J53" i="16" s="1"/>
  <c r="H290" i="16"/>
  <c r="J290" i="16" s="1"/>
  <c r="H141" i="16"/>
  <c r="J141" i="16" s="1"/>
  <c r="H698" i="16"/>
  <c r="H831" i="16"/>
  <c r="J831" i="16" s="1"/>
  <c r="H608" i="16"/>
  <c r="J608" i="16" s="1"/>
  <c r="H536" i="16"/>
  <c r="H812" i="16"/>
  <c r="H537" i="16"/>
  <c r="J537" i="16" s="1"/>
  <c r="H258" i="16"/>
  <c r="J258" i="16" s="1"/>
  <c r="H419" i="16"/>
  <c r="H920" i="16"/>
  <c r="J920" i="16" s="1"/>
  <c r="H913" i="16"/>
  <c r="J913" i="16" s="1"/>
  <c r="H403" i="16"/>
  <c r="J403" i="16" s="1"/>
  <c r="H245" i="16"/>
  <c r="J245" i="16" s="1"/>
  <c r="H718" i="16"/>
  <c r="J718" i="16" s="1"/>
  <c r="H540" i="16"/>
  <c r="H346" i="16"/>
  <c r="H675" i="16"/>
  <c r="J675" i="16" s="1"/>
  <c r="H468" i="16"/>
  <c r="J468" i="16" s="1"/>
  <c r="H353" i="16"/>
  <c r="J353" i="16" s="1"/>
  <c r="H925" i="16"/>
  <c r="J925" i="16" s="1"/>
  <c r="H280" i="16"/>
  <c r="H362" i="16"/>
  <c r="J362" i="16" s="1"/>
  <c r="H330" i="16"/>
  <c r="H939" i="16"/>
  <c r="J939" i="16" s="1"/>
  <c r="H112" i="16"/>
  <c r="J112" i="16" s="1"/>
  <c r="H231" i="16"/>
  <c r="J231" i="16" s="1"/>
  <c r="H395" i="16"/>
  <c r="H206" i="16"/>
  <c r="H495" i="16"/>
  <c r="H787" i="16"/>
  <c r="H760" i="16"/>
  <c r="J760" i="16" s="1"/>
  <c r="H888" i="16"/>
  <c r="J888" i="16" s="1"/>
  <c r="H747" i="16"/>
  <c r="J747" i="16" s="1"/>
  <c r="H616" i="16"/>
  <c r="H704" i="16"/>
  <c r="H899" i="16"/>
  <c r="J899" i="16" s="1"/>
  <c r="H917" i="16"/>
  <c r="J917" i="16" s="1"/>
  <c r="H84" i="16"/>
  <c r="H23" i="16"/>
  <c r="H938" i="16"/>
  <c r="J938" i="16" s="1"/>
  <c r="H847" i="16"/>
  <c r="J847" i="16" s="1"/>
  <c r="H489" i="16"/>
  <c r="H552" i="16"/>
  <c r="H724" i="16"/>
  <c r="H532" i="16"/>
  <c r="J532" i="16" s="1"/>
  <c r="H434" i="16"/>
  <c r="J434" i="16" s="1"/>
  <c r="H255" i="16"/>
  <c r="J255" i="16" s="1"/>
  <c r="H628" i="16"/>
  <c r="J628" i="16" s="1"/>
  <c r="H650" i="16"/>
  <c r="J650" i="16" s="1"/>
  <c r="H805" i="16"/>
  <c r="J805" i="16" s="1"/>
  <c r="H761" i="16"/>
  <c r="J761" i="16" s="1"/>
  <c r="H583" i="16"/>
  <c r="J583" i="16" s="1"/>
  <c r="H447" i="16"/>
  <c r="H658" i="16"/>
  <c r="H189" i="16"/>
  <c r="J189" i="16" s="1"/>
  <c r="H297" i="16"/>
  <c r="J297" i="16" s="1"/>
  <c r="H94" i="16"/>
  <c r="H236" i="16"/>
  <c r="H575" i="16"/>
  <c r="J575" i="16" s="1"/>
  <c r="H36" i="16"/>
  <c r="J36" i="16" s="1"/>
  <c r="H469" i="16"/>
  <c r="H338" i="16"/>
  <c r="H48" i="16"/>
  <c r="J48" i="16" s="1"/>
  <c r="H32" i="16"/>
  <c r="J32" i="16" s="1"/>
  <c r="H685" i="16"/>
  <c r="J685" i="16" s="1"/>
  <c r="H738" i="16"/>
  <c r="H743" i="16"/>
  <c r="J743" i="16" s="1"/>
  <c r="H186" i="16"/>
  <c r="J186" i="16" s="1"/>
  <c r="H635" i="16"/>
  <c r="H569" i="16"/>
  <c r="H856" i="16"/>
  <c r="J856" i="16" s="1"/>
  <c r="H780" i="16"/>
  <c r="J780" i="16" s="1"/>
  <c r="H178" i="16"/>
  <c r="H108" i="16"/>
  <c r="H595" i="16"/>
  <c r="J595" i="16" s="1"/>
  <c r="H220" i="16"/>
  <c r="J220" i="16" s="1"/>
  <c r="H858" i="16"/>
  <c r="J858" i="16" s="1"/>
  <c r="H341" i="16"/>
  <c r="H55" i="16"/>
  <c r="J55" i="16" s="1"/>
  <c r="H363" i="16"/>
  <c r="J363" i="16" s="1"/>
  <c r="H652" i="16"/>
  <c r="J652" i="16" s="1"/>
  <c r="H703" i="16"/>
  <c r="H417" i="16"/>
  <c r="H222" i="16"/>
  <c r="H25" i="16"/>
  <c r="J25" i="16" s="1"/>
  <c r="H693" i="16"/>
  <c r="J693" i="16" s="1"/>
  <c r="H826" i="16"/>
  <c r="H634" i="16"/>
  <c r="H235" i="16"/>
  <c r="H918" i="16"/>
  <c r="J918" i="16" s="1"/>
  <c r="H749" i="16"/>
  <c r="H125" i="16"/>
  <c r="J125" i="16" s="1"/>
  <c r="H51" i="16"/>
  <c r="H450" i="16"/>
  <c r="J450" i="16" s="1"/>
  <c r="H655" i="16"/>
  <c r="H356" i="16"/>
  <c r="J356" i="16" s="1"/>
  <c r="H230" i="16"/>
  <c r="J230" i="16" s="1"/>
  <c r="H783" i="16"/>
  <c r="H130" i="16"/>
  <c r="H832" i="16"/>
  <c r="J832" i="16" s="1"/>
  <c r="H340" i="16"/>
  <c r="J340" i="16" s="1"/>
  <c r="H905" i="16"/>
  <c r="J905" i="16" s="1"/>
  <c r="H878" i="16"/>
  <c r="J878" i="16" s="1"/>
  <c r="H580" i="16"/>
  <c r="H808" i="16"/>
  <c r="J808" i="16" s="1"/>
  <c r="H617" i="16"/>
  <c r="J617" i="16" s="1"/>
  <c r="H611" i="16"/>
  <c r="J611" i="16" s="1"/>
  <c r="H475" i="16"/>
  <c r="H50" i="16"/>
  <c r="H852" i="16"/>
  <c r="J852" i="16" s="1"/>
  <c r="H566" i="16"/>
  <c r="H590" i="16"/>
  <c r="H764" i="16"/>
  <c r="H273" i="16"/>
  <c r="J273" i="16" s="1"/>
  <c r="H272" i="16"/>
  <c r="J272" i="16" s="1"/>
  <c r="H283" i="16"/>
  <c r="J283" i="16" s="1"/>
  <c r="H665" i="16"/>
  <c r="J665" i="16" s="1"/>
  <c r="H43" i="16"/>
  <c r="H545" i="16"/>
  <c r="H591" i="16"/>
  <c r="J591" i="16" s="1"/>
  <c r="H455" i="16"/>
  <c r="J455" i="16" s="1"/>
  <c r="H287" i="16"/>
  <c r="J287" i="16" s="1"/>
  <c r="H800" i="16"/>
  <c r="J800" i="16" s="1"/>
  <c r="H311" i="16"/>
  <c r="H350" i="16"/>
  <c r="H34" i="16"/>
  <c r="H278" i="16"/>
  <c r="J278" i="16" s="1"/>
  <c r="H548" i="16"/>
  <c r="H313" i="16"/>
  <c r="H237" i="16"/>
  <c r="J237" i="16" s="1"/>
  <c r="H577" i="16"/>
  <c r="J577" i="16" s="1"/>
  <c r="H672" i="16"/>
  <c r="H606" i="16"/>
  <c r="J606" i="16" s="1"/>
  <c r="H431" i="16"/>
  <c r="H510" i="16"/>
  <c r="H720" i="16"/>
  <c r="J720" i="16" s="1"/>
  <c r="H827" i="16"/>
  <c r="J827" i="16" s="1"/>
  <c r="H316" i="16"/>
  <c r="J316" i="16" s="1"/>
  <c r="H482" i="16"/>
  <c r="H754" i="16"/>
  <c r="H711" i="16"/>
  <c r="J711" i="16" s="1"/>
  <c r="H887" i="16"/>
  <c r="J887" i="16" s="1"/>
  <c r="H317" i="16"/>
  <c r="H762" i="16"/>
  <c r="H500" i="16"/>
  <c r="J500" i="16" s="1"/>
  <c r="H38" i="16"/>
  <c r="J38" i="16" s="1"/>
  <c r="H897" i="16"/>
  <c r="H597" i="16"/>
  <c r="J597" i="16" s="1"/>
  <c r="H428" i="16"/>
  <c r="H302" i="16"/>
  <c r="H70" i="16"/>
  <c r="J70" i="16" s="1"/>
  <c r="H492" i="16"/>
  <c r="H817" i="16"/>
  <c r="H646" i="16"/>
  <c r="H839" i="16"/>
  <c r="J839" i="16" s="1"/>
  <c r="H327" i="16"/>
  <c r="H710" i="16"/>
  <c r="H150" i="16"/>
  <c r="H520" i="16"/>
  <c r="H426" i="16"/>
  <c r="H651" i="16"/>
  <c r="J651" i="16" s="1"/>
  <c r="H688" i="16"/>
  <c r="J688" i="16" s="1"/>
  <c r="H307" i="16"/>
  <c r="J307" i="16" s="1"/>
  <c r="H174" i="16"/>
  <c r="H900" i="16"/>
  <c r="J900" i="16" s="1"/>
  <c r="H444" i="16"/>
  <c r="H188" i="16"/>
  <c r="J188" i="16" s="1"/>
  <c r="H630" i="16"/>
  <c r="H183" i="16"/>
  <c r="H555" i="16"/>
  <c r="J555" i="16" s="1"/>
  <c r="H200" i="16"/>
  <c r="J200" i="16" s="1"/>
  <c r="H687" i="16"/>
  <c r="H21" i="16"/>
  <c r="J21" i="16" s="1"/>
  <c r="H124" i="16"/>
  <c r="H470" i="16"/>
  <c r="J470" i="16" s="1"/>
  <c r="H96" i="16"/>
  <c r="J96" i="16" s="1"/>
  <c r="H493" i="16"/>
  <c r="H846" i="16"/>
  <c r="H686" i="16"/>
  <c r="H491" i="16"/>
  <c r="J491" i="16" s="1"/>
  <c r="H838" i="16"/>
  <c r="J838" i="16" s="1"/>
  <c r="H870" i="16"/>
  <c r="J870" i="16" s="1"/>
  <c r="H406" i="16"/>
  <c r="H819" i="16"/>
  <c r="J819" i="16" s="1"/>
  <c r="H194" i="16"/>
  <c r="H850" i="16"/>
  <c r="J850" i="16" s="1"/>
  <c r="H251" i="16"/>
  <c r="J251" i="16" s="1"/>
  <c r="H516" i="16"/>
  <c r="H574" i="16"/>
  <c r="H215" i="16"/>
  <c r="H678" i="16"/>
  <c r="H596" i="16"/>
  <c r="J596" i="16" s="1"/>
  <c r="H457" i="16"/>
  <c r="H60" i="16"/>
  <c r="J60" i="16" s="1"/>
  <c r="H286" i="16"/>
  <c r="J286" i="16" s="1"/>
  <c r="H409" i="16"/>
  <c r="H811" i="16"/>
  <c r="J811" i="16" s="1"/>
  <c r="H451" i="16"/>
  <c r="H77" i="16"/>
  <c r="J77" i="16" s="1"/>
  <c r="H946" i="16"/>
  <c r="J946" i="16" s="1"/>
  <c r="H137" i="16"/>
  <c r="H581" i="16"/>
  <c r="J581" i="16" s="1"/>
  <c r="H366" i="16"/>
  <c r="H99" i="16"/>
  <c r="J99" i="16" s="1"/>
  <c r="H759" i="16"/>
  <c r="H892" i="16"/>
  <c r="J892" i="16" s="1"/>
  <c r="H638" i="16"/>
  <c r="J638" i="16" s="1"/>
  <c r="H344" i="16"/>
  <c r="J344" i="16" s="1"/>
  <c r="H867" i="16"/>
  <c r="H175" i="16"/>
  <c r="H193" i="16"/>
  <c r="H163" i="16"/>
  <c r="J163" i="16" s="1"/>
  <c r="H427" i="16"/>
  <c r="J427" i="16" s="1"/>
  <c r="H180" i="16"/>
  <c r="H98" i="16"/>
  <c r="H20" i="16"/>
  <c r="H348" i="16"/>
  <c r="H414" i="16"/>
  <c r="J414" i="16" s="1"/>
  <c r="H507" i="16"/>
  <c r="H699" i="16"/>
  <c r="H74" i="16"/>
  <c r="J74" i="16" s="1"/>
  <c r="H160" i="16"/>
  <c r="J160" i="16" s="1"/>
  <c r="H37" i="16"/>
  <c r="J37" i="16" s="1"/>
  <c r="H615" i="16"/>
  <c r="H481" i="16"/>
  <c r="H10" i="16"/>
  <c r="J10" i="16" s="1"/>
  <c r="H440" i="16"/>
  <c r="H260" i="16"/>
  <c r="J260" i="16" s="1"/>
  <c r="H562" i="16"/>
  <c r="H102" i="16"/>
  <c r="H586" i="16"/>
  <c r="J586" i="16" s="1"/>
  <c r="H101" i="16"/>
  <c r="H871" i="16"/>
  <c r="H830" i="16"/>
  <c r="J830" i="16" s="1"/>
  <c r="H907" i="16"/>
  <c r="J907" i="16" s="1"/>
  <c r="H449" i="16"/>
  <c r="H373" i="16"/>
  <c r="J373" i="16" s="1"/>
  <c r="H534" i="16"/>
  <c r="J534" i="16" s="1"/>
  <c r="H557" i="16"/>
  <c r="J557" i="16" s="1"/>
  <c r="H696" i="16"/>
  <c r="J696" i="16" s="1"/>
  <c r="H807" i="16"/>
  <c r="H942" i="16"/>
  <c r="H131" i="16"/>
  <c r="J131" i="16" s="1"/>
  <c r="H352" i="16"/>
  <c r="J352" i="16" s="1"/>
  <c r="H18" i="16"/>
  <c r="J18" i="16" s="1"/>
  <c r="H601" i="16"/>
  <c r="J601" i="16" s="1"/>
  <c r="H613" i="16"/>
  <c r="H779" i="16"/>
  <c r="H709" i="16"/>
  <c r="H269" i="16"/>
  <c r="J269" i="16" s="1"/>
  <c r="H618" i="16"/>
  <c r="J618" i="16" s="1"/>
  <c r="H326" i="16"/>
  <c r="J326" i="16" s="1"/>
  <c r="H383" i="16"/>
  <c r="H631" i="16"/>
  <c r="H145" i="16"/>
  <c r="H233" i="16"/>
  <c r="J233" i="16" s="1"/>
  <c r="H730" i="16"/>
  <c r="H256" i="16"/>
  <c r="J256" i="16" s="1"/>
  <c r="H843" i="16"/>
  <c r="H399" i="16"/>
  <c r="H824" i="16"/>
  <c r="J824" i="16" s="1"/>
  <c r="H375" i="16"/>
  <c r="H472" i="16"/>
  <c r="J472" i="16" s="1"/>
  <c r="H138" i="16"/>
  <c r="H778" i="16"/>
  <c r="J778" i="16" s="1"/>
  <c r="H407" i="16"/>
  <c r="J407" i="16" s="1"/>
  <c r="H924" i="16"/>
  <c r="J924" i="16" s="1"/>
  <c r="H197" i="16"/>
  <c r="H860" i="16"/>
  <c r="H217" i="16"/>
  <c r="J217" i="16" s="1"/>
  <c r="H155" i="16"/>
  <c r="H267" i="16"/>
  <c r="J267" i="16" s="1"/>
  <c r="H544" i="16"/>
  <c r="H592" i="16"/>
  <c r="H746" i="16"/>
  <c r="J746" i="16" s="1"/>
  <c r="H798" i="16"/>
  <c r="J798" i="16" s="1"/>
  <c r="H179" i="16"/>
  <c r="J179" i="16" s="1"/>
  <c r="H467" i="16"/>
  <c r="H276" i="16"/>
  <c r="H107" i="16"/>
  <c r="H47" i="16"/>
  <c r="H432" i="16"/>
  <c r="J432" i="16" s="1"/>
  <c r="H201" i="16"/>
  <c r="H379" i="16"/>
  <c r="H894" i="16"/>
  <c r="J894" i="16" s="1"/>
  <c r="H836" i="16"/>
  <c r="H480" i="16"/>
  <c r="H837" i="16"/>
  <c r="J837" i="16" s="1"/>
  <c r="H904" i="16"/>
  <c r="H359" i="16"/>
  <c r="J359" i="16" s="1"/>
  <c r="H328" i="16"/>
  <c r="J328" i="16" s="1"/>
  <c r="H88" i="16"/>
  <c r="H732" i="16"/>
  <c r="H368" i="16"/>
  <c r="H219" i="16"/>
  <c r="H224" i="16"/>
  <c r="J224" i="16" s="1"/>
  <c r="H683" i="16"/>
  <c r="J683" i="16" s="1"/>
  <c r="H584" i="16"/>
  <c r="J584" i="16" s="1"/>
  <c r="H87" i="16"/>
  <c r="H505" i="16"/>
  <c r="H526" i="16"/>
  <c r="J526" i="16" s="1"/>
  <c r="H712" i="16"/>
  <c r="H73" i="16"/>
  <c r="H167" i="16"/>
  <c r="J167" i="16" s="1"/>
  <c r="H880" i="16"/>
  <c r="J880" i="16" s="1"/>
  <c r="H382" i="16"/>
  <c r="H442" i="16"/>
  <c r="H792" i="16"/>
  <c r="J792" i="16" s="1"/>
  <c r="H538" i="16"/>
  <c r="H788" i="16"/>
  <c r="J788" i="16" s="1"/>
  <c r="H663" i="16"/>
  <c r="H199" i="16"/>
  <c r="J199" i="16" s="1"/>
  <c r="H187" i="16"/>
  <c r="H310" i="16"/>
  <c r="H865" i="16"/>
  <c r="H620" i="16"/>
  <c r="J620" i="16" s="1"/>
  <c r="H497" i="16"/>
  <c r="J497" i="16" s="1"/>
  <c r="H530" i="16"/>
  <c r="H195" i="16"/>
  <c r="J195" i="16" s="1"/>
  <c r="H241" i="16"/>
  <c r="J241" i="16" s="1"/>
  <c r="H247" i="16"/>
  <c r="J247" i="16" s="1"/>
  <c r="H752" i="16"/>
  <c r="H926" i="16"/>
  <c r="J926" i="16" s="1"/>
  <c r="H625" i="16"/>
  <c r="J625" i="16" s="1"/>
  <c r="H511" i="16"/>
  <c r="J511" i="16" s="1"/>
  <c r="H321" i="16"/>
  <c r="J321" i="16" s="1"/>
  <c r="H214" i="16"/>
  <c r="H300" i="16"/>
  <c r="H853" i="16"/>
  <c r="H563" i="16"/>
  <c r="J563" i="16" s="1"/>
  <c r="H462" i="16"/>
  <c r="H64" i="16"/>
  <c r="J64" i="16" s="1"/>
  <c r="H705" i="16"/>
  <c r="H657" i="16"/>
  <c r="J657" i="16" s="1"/>
  <c r="H721" i="16"/>
  <c r="J721" i="16" s="1"/>
  <c r="H550" i="16"/>
  <c r="H315" i="16"/>
  <c r="J315" i="16" s="1"/>
  <c r="H198" i="16"/>
  <c r="J198" i="16" s="1"/>
  <c r="H877" i="16"/>
  <c r="H765" i="16"/>
  <c r="J765" i="16" s="1"/>
  <c r="H479" i="16"/>
  <c r="J479" i="16" s="1"/>
  <c r="H263" i="16"/>
  <c r="J263" i="16" s="1"/>
  <c r="H56" i="16"/>
  <c r="J56" i="16" s="1"/>
  <c r="H100" i="16"/>
  <c r="J100" i="16" s="1"/>
  <c r="H441" i="16"/>
  <c r="J441" i="16" s="1"/>
  <c r="H691" i="16"/>
  <c r="J691" i="16" s="1"/>
  <c r="H110" i="16"/>
  <c r="J110" i="16" s="1"/>
  <c r="H190" i="16"/>
  <c r="J190" i="16" s="1"/>
  <c r="H848" i="16"/>
  <c r="H909" i="16"/>
  <c r="H922" i="16"/>
  <c r="H242" i="16"/>
  <c r="J242" i="16" s="1"/>
  <c r="H818" i="16"/>
  <c r="J818" i="16" s="1"/>
  <c r="H876" i="16"/>
  <c r="H424" i="16"/>
  <c r="J424" i="16" s="1"/>
  <c r="H713" i="16"/>
  <c r="H205" i="16"/>
  <c r="H259" i="16"/>
  <c r="H268" i="16"/>
  <c r="J268" i="16" s="1"/>
  <c r="H551" i="16"/>
  <c r="H539" i="16"/>
  <c r="J539" i="16" s="1"/>
  <c r="H275" i="16"/>
  <c r="H771" i="16"/>
  <c r="H176" i="16"/>
  <c r="J176" i="16" s="1"/>
  <c r="H282" i="16"/>
  <c r="J282" i="16" s="1"/>
  <c r="H332" i="16"/>
  <c r="H120" i="16"/>
  <c r="J120" i="16" s="1"/>
  <c r="H641" i="16"/>
  <c r="J641" i="16" s="1"/>
  <c r="H204" i="16"/>
  <c r="H515" i="16"/>
  <c r="H733" i="16"/>
  <c r="H121" i="16"/>
  <c r="H184" i="16"/>
  <c r="J184" i="16" s="1"/>
  <c r="H697" i="16"/>
  <c r="J697" i="16" s="1"/>
  <c r="H336" i="16"/>
  <c r="J336" i="16" s="1"/>
  <c r="H390" i="16"/>
  <c r="J390" i="16" s="1"/>
  <c r="H139" i="16"/>
  <c r="H46" i="16"/>
  <c r="J46" i="16" s="1"/>
  <c r="H162" i="16"/>
  <c r="H929" i="16"/>
  <c r="H829" i="16"/>
  <c r="H667" i="16"/>
  <c r="J667" i="16" s="1"/>
  <c r="H864" i="16"/>
  <c r="H869" i="16"/>
  <c r="J869" i="16" s="1"/>
  <c r="H299" i="16"/>
  <c r="H169" i="16"/>
  <c r="J169" i="16" s="1"/>
  <c r="H502" i="16"/>
  <c r="H250" i="16"/>
  <c r="H670" i="16"/>
  <c r="H439" i="16"/>
  <c r="J439" i="16" s="1"/>
  <c r="H627" i="16"/>
  <c r="H607" i="16"/>
  <c r="J607" i="16" s="1"/>
  <c r="H642" i="16"/>
  <c r="H15" i="16"/>
  <c r="J15" i="16" s="1"/>
  <c r="H351" i="16"/>
  <c r="H425" i="16"/>
  <c r="H448" i="16"/>
  <c r="J448" i="16" s="1"/>
  <c r="H785" i="16"/>
  <c r="J785" i="16" s="1"/>
  <c r="H863" i="16"/>
  <c r="J863" i="16" s="1"/>
  <c r="H486" i="16"/>
  <c r="H115" i="16"/>
  <c r="J115" i="16" s="1"/>
  <c r="H30" i="16"/>
  <c r="J30" i="16" s="1"/>
  <c r="H80" i="16"/>
  <c r="J80" i="16" s="1"/>
  <c r="H498" i="16"/>
  <c r="H57" i="16"/>
  <c r="H61" i="16"/>
  <c r="H916" i="16"/>
  <c r="J916" i="16" s="1"/>
  <c r="H821" i="16"/>
  <c r="H460" i="16"/>
  <c r="J460" i="16" s="1"/>
  <c r="H522" i="16"/>
  <c r="J522" i="16" s="1"/>
  <c r="H639" i="16"/>
  <c r="J639" i="16" s="1"/>
  <c r="H739" i="16"/>
  <c r="J739" i="16" s="1"/>
  <c r="H849" i="16"/>
  <c r="H72" i="16"/>
  <c r="H483" i="16"/>
  <c r="H921" i="16"/>
  <c r="H664" i="16"/>
  <c r="H418" i="16"/>
  <c r="H542" i="16"/>
  <c r="J542" i="16" s="1"/>
  <c r="H908" i="16"/>
  <c r="J908" i="16" s="1"/>
  <c r="H244" i="16"/>
  <c r="H293" i="16"/>
  <c r="H295" i="16"/>
  <c r="H676" i="16"/>
  <c r="J676" i="16" s="1"/>
  <c r="H65" i="16"/>
  <c r="H851" i="16"/>
  <c r="H568" i="16"/>
  <c r="H443" i="16"/>
  <c r="H345" i="16"/>
  <c r="H809" i="16"/>
  <c r="H243" i="16"/>
  <c r="H935" i="16"/>
  <c r="J935" i="16" s="1"/>
  <c r="H119" i="16"/>
  <c r="J119" i="16" s="1"/>
  <c r="H459" i="16"/>
  <c r="H408" i="16"/>
  <c r="J408" i="16" s="1"/>
  <c r="H841" i="16"/>
  <c r="H389" i="16"/>
  <c r="H22" i="16"/>
  <c r="H790" i="16"/>
  <c r="J790" i="16" s="1"/>
  <c r="H49" i="16"/>
  <c r="H645" i="16"/>
  <c r="J645" i="16" s="1"/>
  <c r="H229" i="16"/>
  <c r="I63" i="16"/>
  <c r="J63" i="16" s="1"/>
  <c r="J682" i="16"/>
  <c r="J680" i="16"/>
  <c r="J949" i="16"/>
  <c r="J694" i="16"/>
  <c r="D88" i="16"/>
  <c r="D25" i="16"/>
  <c r="D34" i="16"/>
  <c r="D85" i="16"/>
  <c r="D28" i="16"/>
  <c r="D63" i="16"/>
  <c r="D90" i="16"/>
  <c r="D101" i="16"/>
  <c r="D99" i="16"/>
  <c r="D86" i="16"/>
  <c r="D50" i="16"/>
  <c r="D33" i="16"/>
  <c r="D9" i="16"/>
  <c r="D15" i="16"/>
  <c r="D89" i="16"/>
  <c r="D40" i="16"/>
  <c r="D54" i="16"/>
  <c r="D87" i="16"/>
  <c r="D39" i="16"/>
  <c r="D78" i="16"/>
  <c r="D70" i="16"/>
  <c r="D100" i="16"/>
  <c r="D73" i="16"/>
  <c r="D17" i="16"/>
  <c r="D36" i="16"/>
  <c r="D10" i="16"/>
  <c r="D23" i="16"/>
  <c r="D76" i="16"/>
  <c r="D66" i="16"/>
  <c r="D74" i="16"/>
  <c r="D60" i="16"/>
  <c r="D26" i="16"/>
  <c r="D96" i="16"/>
  <c r="D7" i="16"/>
  <c r="D80" i="16"/>
  <c r="D37" i="16"/>
  <c r="D75" i="16"/>
  <c r="D81" i="16"/>
  <c r="D11" i="16"/>
  <c r="D57" i="16"/>
  <c r="D67" i="16"/>
  <c r="D31" i="16"/>
  <c r="D97" i="16"/>
  <c r="D55" i="16"/>
  <c r="D58" i="16"/>
  <c r="D98" i="16"/>
  <c r="D82" i="16"/>
  <c r="D27" i="16"/>
  <c r="D47" i="16"/>
  <c r="D18" i="16"/>
  <c r="D53" i="16"/>
  <c r="D62" i="16"/>
  <c r="D52" i="16"/>
  <c r="D41" i="16"/>
  <c r="D94" i="16"/>
  <c r="D35" i="16"/>
  <c r="D104" i="16"/>
  <c r="D24" i="16"/>
  <c r="D48" i="16"/>
  <c r="D29" i="16"/>
  <c r="D12" i="16"/>
  <c r="N1019" i="16"/>
  <c r="J1019" i="16" s="1"/>
  <c r="J725" i="16"/>
  <c r="J503" i="16"/>
  <c r="J20" i="17"/>
  <c r="I438" i="17"/>
  <c r="J438" i="17" s="1"/>
  <c r="I111" i="17"/>
  <c r="J111" i="17" s="1"/>
  <c r="N963" i="17"/>
  <c r="J963" i="17" s="1"/>
  <c r="I826" i="17"/>
  <c r="N989" i="17"/>
  <c r="J989" i="17" s="1"/>
  <c r="I274" i="17"/>
  <c r="J274" i="17" s="1"/>
  <c r="N704" i="17"/>
  <c r="N250" i="17"/>
  <c r="N750" i="17"/>
  <c r="I750" i="17" s="1"/>
  <c r="J750" i="17" s="1"/>
  <c r="N731" i="17"/>
  <c r="I731" i="17" s="1"/>
  <c r="J731" i="17" s="1"/>
  <c r="I661" i="17"/>
  <c r="J661" i="17" s="1"/>
  <c r="N1026" i="17"/>
  <c r="J1026" i="17" s="1"/>
  <c r="N1050" i="17"/>
  <c r="J1050" i="17" s="1"/>
  <c r="I751" i="17"/>
  <c r="J751" i="17" s="1"/>
  <c r="N1002" i="17"/>
  <c r="J1002" i="17" s="1"/>
  <c r="I484" i="17"/>
  <c r="J484" i="17" s="1"/>
  <c r="N314" i="17"/>
  <c r="I314" i="17" s="1"/>
  <c r="J314" i="17" s="1"/>
  <c r="N239" i="17"/>
  <c r="N580" i="17"/>
  <c r="J389" i="17"/>
  <c r="Q1028" i="17"/>
  <c r="J1028" i="17" s="1"/>
  <c r="I787" i="17"/>
  <c r="J787" i="17" s="1"/>
  <c r="N630" i="17"/>
  <c r="J664" i="17"/>
  <c r="N572" i="17"/>
  <c r="N66" i="17"/>
  <c r="Q66" i="17"/>
  <c r="Q1030" i="17" s="1"/>
  <c r="N185" i="17"/>
  <c r="J1043" i="17"/>
  <c r="J461" i="17"/>
  <c r="N797" i="17"/>
  <c r="I797" i="17" s="1"/>
  <c r="J797" i="17" s="1"/>
  <c r="N368" i="17"/>
  <c r="N1030" i="17"/>
  <c r="N145" i="17"/>
  <c r="I145" i="17" s="1"/>
  <c r="J145" i="17" s="1"/>
  <c r="J327" i="17"/>
  <c r="I843" i="17"/>
  <c r="J843" i="17" s="1"/>
  <c r="N981" i="17"/>
  <c r="J981" i="17" s="1"/>
  <c r="N502" i="17"/>
  <c r="J504" i="17"/>
  <c r="I93" i="17"/>
  <c r="J93" i="17" s="1"/>
  <c r="J496" i="17"/>
  <c r="N413" i="17"/>
  <c r="I413" i="17" s="1"/>
  <c r="J413" i="17" s="1"/>
  <c r="N635" i="17"/>
  <c r="J227" i="17"/>
  <c r="I50" i="17"/>
  <c r="J50" i="17" s="1"/>
  <c r="J172" i="17"/>
  <c r="N469" i="17"/>
  <c r="I469" i="17" s="1"/>
  <c r="J469" i="17" s="1"/>
  <c r="N559" i="17"/>
  <c r="I559" i="17" s="1"/>
  <c r="J559" i="17" s="1"/>
  <c r="I259" i="17"/>
  <c r="J259" i="17" s="1"/>
  <c r="N65" i="17"/>
  <c r="N72" i="17"/>
  <c r="N748" i="17"/>
  <c r="I748" i="17" s="1"/>
  <c r="J748" i="17"/>
  <c r="I187" i="17"/>
  <c r="J187" i="17" s="1"/>
  <c r="N984" i="17"/>
  <c r="I26" i="17"/>
  <c r="J26" i="17" s="1"/>
  <c r="N809" i="17"/>
  <c r="I809" i="17" s="1"/>
  <c r="J809" i="17" s="1"/>
  <c r="J457" i="17"/>
  <c r="N166" i="17"/>
  <c r="J744" i="17"/>
  <c r="N881" i="17"/>
  <c r="I881" i="17" s="1"/>
  <c r="J881" i="17" s="1"/>
  <c r="N722" i="17"/>
  <c r="I722" i="17" s="1"/>
  <c r="J722" i="17" s="1"/>
  <c r="N332" i="17"/>
  <c r="Q332" i="17"/>
  <c r="Q1027" i="17" s="1"/>
  <c r="J613" i="17"/>
  <c r="N999" i="17"/>
  <c r="J999" i="17" s="1"/>
  <c r="I452" i="17"/>
  <c r="J452" i="17" s="1"/>
  <c r="N947" i="17"/>
  <c r="I947" i="17" s="1"/>
  <c r="J947" i="17" s="1"/>
  <c r="N1025" i="17"/>
  <c r="J1025" i="17" s="1"/>
  <c r="I157" i="17"/>
  <c r="J157" i="17" s="1"/>
  <c r="I426" i="17"/>
  <c r="J426" i="17" s="1"/>
  <c r="N656" i="17"/>
  <c r="I656" i="17" s="1"/>
  <c r="J656" i="17" s="1"/>
  <c r="N33" i="17"/>
  <c r="N490" i="17"/>
  <c r="I490" i="17" s="1"/>
  <c r="J490" i="17" s="1"/>
  <c r="N821" i="17"/>
  <c r="I821" i="17" s="1"/>
  <c r="J821" i="17" s="1"/>
  <c r="N784" i="17"/>
  <c r="I784" i="17" s="1"/>
  <c r="J784" i="17" s="1"/>
  <c r="I349" i="17"/>
  <c r="J349" i="17" s="1"/>
  <c r="N1035" i="17"/>
  <c r="J1035" i="17" s="1"/>
  <c r="N138" i="17"/>
  <c r="J549" i="17"/>
  <c r="I793" i="17"/>
  <c r="J793" i="17" s="1"/>
  <c r="N1003" i="17"/>
  <c r="J1003" i="17" s="1"/>
  <c r="J826" i="17"/>
  <c r="N476" i="17"/>
  <c r="I476" i="17" s="1"/>
  <c r="J476" i="17" s="1"/>
  <c r="N39" i="17"/>
  <c r="I508" i="17"/>
  <c r="J508" i="17" s="1"/>
  <c r="N1010" i="17"/>
  <c r="J1010" i="17" s="1"/>
  <c r="I296" i="17"/>
  <c r="J296" i="17" s="1"/>
  <c r="N494" i="17"/>
  <c r="J330" i="17"/>
  <c r="Q704" i="17"/>
  <c r="Q996" i="17" s="1"/>
  <c r="J996" i="17" s="1"/>
  <c r="J475" i="17"/>
  <c r="J8" i="17"/>
  <c r="N137" i="17"/>
  <c r="J73" i="17"/>
  <c r="J348" i="17"/>
  <c r="N89" i="17"/>
  <c r="N180" i="17"/>
  <c r="N959" i="17"/>
  <c r="J959" i="17" s="1"/>
  <c r="D41" i="17"/>
  <c r="D26" i="17"/>
  <c r="D24" i="17"/>
  <c r="D73" i="17"/>
  <c r="D20" i="17"/>
  <c r="D66" i="17"/>
  <c r="D23" i="17"/>
  <c r="D57" i="17"/>
  <c r="D78" i="17"/>
  <c r="D49" i="17"/>
  <c r="D67" i="17"/>
  <c r="D54" i="17"/>
  <c r="D77" i="17"/>
  <c r="D40" i="17"/>
  <c r="D59" i="17"/>
  <c r="D62" i="17"/>
  <c r="D45" i="17"/>
  <c r="D88" i="17"/>
  <c r="D30" i="17"/>
  <c r="D63" i="17"/>
  <c r="D10" i="17"/>
  <c r="D16" i="17"/>
  <c r="D70" i="17"/>
  <c r="D83" i="17"/>
  <c r="D85" i="17"/>
  <c r="D15" i="17"/>
  <c r="D82" i="17"/>
  <c r="D17" i="17"/>
  <c r="D87" i="17"/>
  <c r="D42" i="17"/>
  <c r="D35" i="17"/>
  <c r="D21" i="17"/>
  <c r="D96" i="17"/>
  <c r="D46" i="17"/>
  <c r="D22" i="17"/>
  <c r="D102" i="17"/>
  <c r="D64" i="17"/>
  <c r="D94" i="17"/>
  <c r="D31" i="17"/>
  <c r="J772" i="17"/>
  <c r="J807" i="17"/>
  <c r="J401" i="17"/>
  <c r="Q94" i="17"/>
  <c r="Q1038" i="17" s="1"/>
  <c r="N94" i="17"/>
  <c r="N474" i="17"/>
  <c r="J202" i="17"/>
  <c r="N355" i="17"/>
  <c r="J364" i="17"/>
  <c r="N493" i="17"/>
  <c r="N703" i="17"/>
  <c r="N1027" i="17"/>
  <c r="N132" i="17"/>
  <c r="J109" i="17"/>
  <c r="N310" i="17"/>
  <c r="N204" i="17"/>
  <c r="N399" i="17"/>
  <c r="I399" i="17" s="1"/>
  <c r="J399" i="17" s="1"/>
  <c r="I117" i="17"/>
  <c r="J117" i="17" s="1"/>
  <c r="J88" i="17"/>
  <c r="N431" i="17"/>
  <c r="J865" i="17"/>
  <c r="J425" i="17"/>
  <c r="J75" i="17"/>
  <c r="J97" i="17"/>
  <c r="J548" i="17"/>
  <c r="N552" i="17"/>
  <c r="I552" i="17" s="1"/>
  <c r="J552" i="17" s="1"/>
  <c r="N695" i="17"/>
  <c r="I695" i="17" s="1"/>
  <c r="J695" i="17" s="1"/>
  <c r="N139" i="17"/>
  <c r="I139" i="17" s="1"/>
  <c r="J139" i="17" s="1"/>
  <c r="J829" i="17"/>
  <c r="N904" i="17"/>
  <c r="I904" i="17" s="1"/>
  <c r="J904" i="17" s="1"/>
  <c r="N550" i="17"/>
  <c r="I550" i="17" s="1"/>
  <c r="J550" i="17" s="1"/>
  <c r="N104" i="17"/>
  <c r="Q175" i="17"/>
  <c r="N206" i="17"/>
  <c r="N679" i="17"/>
  <c r="I679" i="17" s="1"/>
  <c r="J679" i="17" s="1"/>
  <c r="N644" i="17"/>
  <c r="I644" i="17" s="1"/>
  <c r="J644" i="17" s="1"/>
  <c r="J447" i="17"/>
  <c r="J571" i="17"/>
  <c r="J705" i="17"/>
  <c r="N171" i="17"/>
  <c r="I171" i="17" s="1"/>
  <c r="J171" i="17" s="1"/>
  <c r="J370" i="17"/>
  <c r="J92" i="17"/>
  <c r="H935" i="17"/>
  <c r="J935" i="17" s="1"/>
  <c r="H445" i="17"/>
  <c r="H151" i="17"/>
  <c r="H848" i="17"/>
  <c r="H424" i="17"/>
  <c r="J424" i="17" s="1"/>
  <c r="H837" i="17"/>
  <c r="J837" i="17" s="1"/>
  <c r="H98" i="17"/>
  <c r="H888" i="17"/>
  <c r="J888" i="17" s="1"/>
  <c r="H253" i="17"/>
  <c r="H284" i="17"/>
  <c r="J284" i="17" s="1"/>
  <c r="H662" i="17"/>
  <c r="H709" i="17"/>
  <c r="H275" i="17"/>
  <c r="I379" i="18"/>
  <c r="J379" i="18" s="1"/>
  <c r="N1034" i="18"/>
  <c r="J1034" i="18" s="1"/>
  <c r="I259" i="18"/>
  <c r="J259" i="18" s="1"/>
  <c r="I616" i="18"/>
  <c r="J616" i="18" s="1"/>
  <c r="I317" i="18"/>
  <c r="J317" i="18" s="1"/>
  <c r="I59" i="18"/>
  <c r="J59" i="18" s="1"/>
  <c r="N1025" i="18"/>
  <c r="J1025" i="18" s="1"/>
  <c r="I72" i="18"/>
  <c r="J72" i="18" s="1"/>
  <c r="N590" i="18"/>
  <c r="J744" i="18"/>
  <c r="N540" i="18"/>
  <c r="I274" i="18"/>
  <c r="J274" i="18" s="1"/>
  <c r="I886" i="18"/>
  <c r="J886" i="18" s="1"/>
  <c r="N393" i="18"/>
  <c r="I393" i="18" s="1"/>
  <c r="J393" i="18" s="1"/>
  <c r="I897" i="18"/>
  <c r="J897" i="18" s="1"/>
  <c r="N954" i="18"/>
  <c r="J954" i="18" s="1"/>
  <c r="I104" i="18"/>
  <c r="J104" i="18" s="1"/>
  <c r="N1024" i="18"/>
  <c r="J1024" i="18" s="1"/>
  <c r="Q906" i="18"/>
  <c r="N906" i="18"/>
  <c r="N978" i="18" s="1"/>
  <c r="N505" i="18"/>
  <c r="I505" i="18" s="1"/>
  <c r="J505" i="18" s="1"/>
  <c r="J222" i="18"/>
  <c r="I457" i="18"/>
  <c r="J457" i="18" s="1"/>
  <c r="N962" i="18"/>
  <c r="J962" i="18" s="1"/>
  <c r="Q91" i="18"/>
  <c r="N91" i="18"/>
  <c r="N872" i="18"/>
  <c r="I872" i="18" s="1"/>
  <c r="J872" i="18" s="1"/>
  <c r="N366" i="18"/>
  <c r="I366" i="18" s="1"/>
  <c r="J366" i="18" s="1"/>
  <c r="I101" i="18"/>
  <c r="J101" i="18" s="1"/>
  <c r="N610" i="18"/>
  <c r="I610" i="18" s="1"/>
  <c r="J610" i="18" s="1"/>
  <c r="I43" i="18"/>
  <c r="J43" i="18" s="1"/>
  <c r="N1039" i="18"/>
  <c r="J536" i="18"/>
  <c r="N942" i="18"/>
  <c r="I942" i="18" s="1"/>
  <c r="J942" i="18" s="1"/>
  <c r="I68" i="18"/>
  <c r="J68" i="18" s="1"/>
  <c r="N881" i="18"/>
  <c r="I881" i="18" s="1"/>
  <c r="J881" i="18" s="1"/>
  <c r="N750" i="18"/>
  <c r="I750" i="18" s="1"/>
  <c r="J750" i="18" s="1"/>
  <c r="I23" i="18"/>
  <c r="J23" i="18" s="1"/>
  <c r="N682" i="18"/>
  <c r="I682" i="18" s="1"/>
  <c r="J682" i="18" s="1"/>
  <c r="N499" i="18"/>
  <c r="I499" i="18" s="1"/>
  <c r="J499" i="18" s="1"/>
  <c r="I29" i="18"/>
  <c r="J29" i="18" s="1"/>
  <c r="N250" i="18"/>
  <c r="I250" i="18" s="1"/>
  <c r="J250" i="18" s="1"/>
  <c r="N699" i="18"/>
  <c r="I699" i="18" s="1"/>
  <c r="J699" i="18" s="1"/>
  <c r="N482" i="18"/>
  <c r="I482" i="18" s="1"/>
  <c r="J482" i="18" s="1"/>
  <c r="N904" i="18"/>
  <c r="I904" i="18" s="1"/>
  <c r="J904" i="18" s="1"/>
  <c r="I156" i="18"/>
  <c r="J156" i="18" s="1"/>
  <c r="N914" i="18"/>
  <c r="Q984" i="18"/>
  <c r="N418" i="18"/>
  <c r="J89" i="18"/>
  <c r="N225" i="18"/>
  <c r="I564" i="18"/>
  <c r="J564" i="18" s="1"/>
  <c r="N75" i="18"/>
  <c r="N49" i="18"/>
  <c r="J462" i="18"/>
  <c r="N730" i="18"/>
  <c r="I730" i="18" s="1"/>
  <c r="J730" i="18" s="1"/>
  <c r="I196" i="18"/>
  <c r="J196" i="18" s="1"/>
  <c r="I155" i="18"/>
  <c r="J155" i="18" s="1"/>
  <c r="N988" i="18"/>
  <c r="J988" i="18" s="1"/>
  <c r="N992" i="18"/>
  <c r="J992" i="18" s="1"/>
  <c r="I191" i="18"/>
  <c r="J191" i="18" s="1"/>
  <c r="N559" i="18"/>
  <c r="I559" i="18" s="1"/>
  <c r="J559" i="18" s="1"/>
  <c r="I296" i="18"/>
  <c r="J296" i="18" s="1"/>
  <c r="N987" i="18"/>
  <c r="J987" i="18" s="1"/>
  <c r="N566" i="18"/>
  <c r="I566" i="18" s="1"/>
  <c r="J566" i="18" s="1"/>
  <c r="N871" i="18"/>
  <c r="J653" i="18"/>
  <c r="N440" i="18"/>
  <c r="I440" i="18" s="1"/>
  <c r="J440" i="18" s="1"/>
  <c r="N983" i="18"/>
  <c r="J983" i="18" s="1"/>
  <c r="N724" i="18"/>
  <c r="I724" i="18" s="1"/>
  <c r="J724" i="18" s="1"/>
  <c r="N909" i="18"/>
  <c r="I909" i="18" s="1"/>
  <c r="J909" i="18" s="1"/>
  <c r="N630" i="18"/>
  <c r="I630" i="18" s="1"/>
  <c r="J630" i="18" s="1"/>
  <c r="J502" i="18"/>
  <c r="I401" i="18"/>
  <c r="J401" i="18" s="1"/>
  <c r="N635" i="18"/>
  <c r="I635" i="18" s="1"/>
  <c r="J635" i="18" s="1"/>
  <c r="N351" i="18"/>
  <c r="I351" i="18" s="1"/>
  <c r="J351" i="18" s="1"/>
  <c r="N725" i="18"/>
  <c r="I725" i="18" s="1"/>
  <c r="J725" i="18" s="1"/>
  <c r="N235" i="18"/>
  <c r="I193" i="18"/>
  <c r="J193" i="18" s="1"/>
  <c r="I510" i="18"/>
  <c r="J510" i="18" s="1"/>
  <c r="N130" i="18"/>
  <c r="I214" i="18"/>
  <c r="J214" i="18" s="1"/>
  <c r="N578" i="18"/>
  <c r="I578" i="18" s="1"/>
  <c r="J578" i="18" s="1"/>
  <c r="N885" i="18"/>
  <c r="I885" i="18" s="1"/>
  <c r="J885" i="18" s="1"/>
  <c r="N342" i="18"/>
  <c r="J931" i="18"/>
  <c r="N966" i="18"/>
  <c r="J966" i="18" s="1"/>
  <c r="I41" i="18"/>
  <c r="J41" i="18" s="1"/>
  <c r="N963" i="18"/>
  <c r="J963" i="18" s="1"/>
  <c r="J631" i="18"/>
  <c r="N298" i="18"/>
  <c r="J865" i="18"/>
  <c r="N518" i="18"/>
  <c r="I113" i="18"/>
  <c r="J113" i="18" s="1"/>
  <c r="I232" i="18"/>
  <c r="J232" i="18" s="1"/>
  <c r="J774" i="18"/>
  <c r="I876" i="18"/>
  <c r="J876" i="18" s="1"/>
  <c r="J626" i="18"/>
  <c r="J122" i="18"/>
  <c r="J775" i="18"/>
  <c r="N83" i="18"/>
  <c r="N299" i="18"/>
  <c r="N183" i="18"/>
  <c r="J465" i="18"/>
  <c r="N84" i="18"/>
  <c r="I84" i="18" s="1"/>
  <c r="J84" i="18" s="1"/>
  <c r="J749" i="18"/>
  <c r="J531" i="18"/>
  <c r="J275" i="18"/>
  <c r="N772" i="18"/>
  <c r="I772" i="18" s="1"/>
  <c r="J772" i="18" s="1"/>
  <c r="N822" i="18"/>
  <c r="J736" i="18"/>
  <c r="N634" i="18"/>
  <c r="I634" i="18" s="1"/>
  <c r="J634" i="18" s="1"/>
  <c r="N552" i="18"/>
  <c r="N663" i="18"/>
  <c r="J44" i="18"/>
  <c r="J314" i="18"/>
  <c r="J174" i="18"/>
  <c r="N1038" i="18"/>
  <c r="N431" i="18"/>
  <c r="J541" i="18"/>
  <c r="J123" i="18"/>
  <c r="J642" i="18"/>
  <c r="D21" i="18"/>
  <c r="D15" i="18"/>
  <c r="D65" i="18"/>
  <c r="N157" i="18"/>
  <c r="I157" i="18" s="1"/>
  <c r="J157" i="18" s="1"/>
  <c r="N656" i="18"/>
  <c r="I656" i="18" s="1"/>
  <c r="J656" i="18" s="1"/>
  <c r="J474" i="18"/>
  <c r="J546" i="18"/>
  <c r="J797" i="18"/>
  <c r="J568" i="18"/>
  <c r="N148" i="18"/>
  <c r="J345" i="18"/>
  <c r="J442" i="18"/>
  <c r="J206" i="18"/>
  <c r="J13" i="7"/>
  <c r="H235" i="19"/>
  <c r="H141" i="19"/>
  <c r="J141" i="19" s="1"/>
  <c r="H896" i="19"/>
  <c r="J896" i="19" s="1"/>
  <c r="H368" i="19"/>
  <c r="H348" i="19"/>
  <c r="H8" i="19"/>
  <c r="J8" i="19" s="1"/>
  <c r="H215" i="19"/>
  <c r="H416" i="19"/>
  <c r="J416" i="19" s="1"/>
  <c r="H233" i="19"/>
  <c r="J233" i="19" s="1"/>
  <c r="N91" i="19"/>
  <c r="N232" i="19"/>
  <c r="H13" i="19"/>
  <c r="J13" i="19" s="1"/>
  <c r="H447" i="19"/>
  <c r="H508" i="19"/>
  <c r="H210" i="19"/>
  <c r="H763" i="19"/>
  <c r="J763" i="19" s="1"/>
  <c r="H300" i="19"/>
  <c r="H857" i="19"/>
  <c r="J857" i="19" s="1"/>
  <c r="H287" i="19"/>
  <c r="J287" i="19" s="1"/>
  <c r="H421" i="19"/>
  <c r="J421" i="19" s="1"/>
  <c r="H311" i="19"/>
  <c r="H52" i="19"/>
  <c r="J52" i="19" s="1"/>
  <c r="H341" i="19"/>
  <c r="H225" i="19"/>
  <c r="H644" i="19"/>
  <c r="H266" i="19"/>
  <c r="J266" i="19" s="1"/>
  <c r="H37" i="19"/>
  <c r="J37" i="19" s="1"/>
  <c r="H882" i="19"/>
  <c r="H819" i="19"/>
  <c r="J819" i="19" s="1"/>
  <c r="H864" i="19"/>
  <c r="H265" i="19"/>
  <c r="H473" i="19"/>
  <c r="J473" i="19" s="1"/>
  <c r="H746" i="19"/>
  <c r="J746" i="19" s="1"/>
  <c r="H951" i="19"/>
  <c r="H115" i="19"/>
  <c r="J115" i="19" s="1"/>
  <c r="H435" i="19"/>
  <c r="J435" i="19" s="1"/>
  <c r="H949" i="19"/>
  <c r="H787" i="19"/>
  <c r="H519" i="19"/>
  <c r="H630" i="19"/>
  <c r="H286" i="19"/>
  <c r="J286" i="19" s="1"/>
  <c r="H165" i="19"/>
  <c r="H179" i="19"/>
  <c r="J179" i="19" s="1"/>
  <c r="H652" i="19"/>
  <c r="J652" i="19" s="1"/>
  <c r="H67" i="19"/>
  <c r="J67" i="19" s="1"/>
  <c r="H96" i="19"/>
  <c r="J96" i="19" s="1"/>
  <c r="H755" i="19"/>
  <c r="J755" i="19" s="1"/>
  <c r="H93" i="19"/>
  <c r="H129" i="19"/>
  <c r="H294" i="19"/>
  <c r="J294" i="19" s="1"/>
  <c r="H458" i="19"/>
  <c r="H944" i="19"/>
  <c r="H80" i="19"/>
  <c r="J80" i="19" s="1"/>
  <c r="H85" i="19"/>
  <c r="J85" i="19" s="1"/>
  <c r="H617" i="19"/>
  <c r="J617" i="19" s="1"/>
  <c r="H374" i="19"/>
  <c r="H125" i="19"/>
  <c r="J125" i="19" s="1"/>
  <c r="H171" i="19"/>
  <c r="H946" i="19"/>
  <c r="J946" i="19" s="1"/>
  <c r="H636" i="19"/>
  <c r="J636" i="19" s="1"/>
  <c r="H687" i="19"/>
  <c r="H299" i="19"/>
  <c r="H582" i="19"/>
  <c r="J582" i="19" s="1"/>
  <c r="H268" i="19"/>
  <c r="J268" i="19" s="1"/>
  <c r="H191" i="19"/>
  <c r="H465" i="19"/>
  <c r="H632" i="19"/>
  <c r="J632" i="19" s="1"/>
  <c r="H433" i="19"/>
  <c r="H928" i="19"/>
  <c r="J928" i="19" s="1"/>
  <c r="H536" i="19"/>
  <c r="H384" i="19"/>
  <c r="J384" i="19" s="1"/>
  <c r="H418" i="19"/>
  <c r="H208" i="19"/>
  <c r="J208" i="19" s="1"/>
  <c r="H901" i="19"/>
  <c r="J901" i="19" s="1"/>
  <c r="H877" i="19"/>
  <c r="H824" i="19"/>
  <c r="J824" i="19" s="1"/>
  <c r="H467" i="19"/>
  <c r="H410" i="19"/>
  <c r="J410" i="19" s="1"/>
  <c r="H791" i="19"/>
  <c r="J791" i="19" s="1"/>
  <c r="H226" i="19"/>
  <c r="J226" i="19" s="1"/>
  <c r="H940" i="19"/>
  <c r="H725" i="19"/>
  <c r="H272" i="19"/>
  <c r="J272" i="19" s="1"/>
  <c r="H182" i="19"/>
  <c r="H690" i="19"/>
  <c r="H241" i="19"/>
  <c r="J241" i="19" s="1"/>
  <c r="H357" i="19"/>
  <c r="J357" i="19" s="1"/>
  <c r="H893" i="19"/>
  <c r="J893" i="19" s="1"/>
  <c r="H163" i="19"/>
  <c r="J163" i="19" s="1"/>
  <c r="H698" i="19"/>
  <c r="H693" i="19"/>
  <c r="J693" i="19" s="1"/>
  <c r="H678" i="19"/>
  <c r="H758" i="19"/>
  <c r="H249" i="19"/>
  <c r="H33" i="19"/>
  <c r="H572" i="19"/>
  <c r="H512" i="19"/>
  <c r="H769" i="19"/>
  <c r="H434" i="19"/>
  <c r="J434" i="19" s="1"/>
  <c r="H829" i="19"/>
  <c r="H396" i="19"/>
  <c r="J396" i="19" s="1"/>
  <c r="H185" i="19"/>
  <c r="H650" i="19"/>
  <c r="J650" i="19" s="1"/>
  <c r="H694" i="19"/>
  <c r="H500" i="19"/>
  <c r="J500" i="19" s="1"/>
  <c r="H748" i="19"/>
  <c r="H134" i="19"/>
  <c r="J134" i="19" s="1"/>
  <c r="H878" i="19"/>
  <c r="J878" i="19" s="1"/>
  <c r="H234" i="19"/>
  <c r="J234" i="19" s="1"/>
  <c r="H862" i="19"/>
  <c r="H891" i="19"/>
  <c r="H130" i="19"/>
  <c r="H387" i="19"/>
  <c r="J387" i="19" s="1"/>
  <c r="H363" i="19"/>
  <c r="J363" i="19" s="1"/>
  <c r="H441" i="19"/>
  <c r="J441" i="19" s="1"/>
  <c r="H78" i="19"/>
  <c r="J78" i="19" s="1"/>
  <c r="H122" i="19"/>
  <c r="H180" i="19"/>
  <c r="H910" i="19"/>
  <c r="H298" i="19"/>
  <c r="H507" i="19"/>
  <c r="H547" i="19"/>
  <c r="J547" i="19" s="1"/>
  <c r="H861" i="19"/>
  <c r="H499" i="19"/>
  <c r="H796" i="19"/>
  <c r="J796" i="19" s="1"/>
  <c r="H156" i="19"/>
  <c r="H327" i="19"/>
  <c r="H146" i="19"/>
  <c r="J146" i="19" s="1"/>
  <c r="H293" i="19"/>
  <c r="H108" i="19"/>
  <c r="H116" i="19"/>
  <c r="H11" i="19"/>
  <c r="J11" i="19" s="1"/>
  <c r="H654" i="19"/>
  <c r="H603" i="19"/>
  <c r="J603" i="19" s="1"/>
  <c r="H752" i="19"/>
  <c r="H680" i="19"/>
  <c r="H209" i="19"/>
  <c r="J209" i="19" s="1"/>
  <c r="H665" i="19"/>
  <c r="J665" i="19" s="1"/>
  <c r="H675" i="19"/>
  <c r="J675" i="19" s="1"/>
  <c r="H849" i="19"/>
  <c r="H426" i="19"/>
  <c r="H792" i="19"/>
  <c r="J792" i="19" s="1"/>
  <c r="H892" i="19"/>
  <c r="J892" i="19" s="1"/>
  <c r="H319" i="19"/>
  <c r="H151" i="19"/>
  <c r="H479" i="19"/>
  <c r="J479" i="19" s="1"/>
  <c r="H616" i="19"/>
  <c r="H463" i="19"/>
  <c r="J463" i="19" s="1"/>
  <c r="H194" i="19"/>
  <c r="H10" i="19"/>
  <c r="J10" i="19" s="1"/>
  <c r="H398" i="19"/>
  <c r="J398" i="19" s="1"/>
  <c r="H481" i="19"/>
  <c r="H563" i="19"/>
  <c r="J563" i="19" s="1"/>
  <c r="H261" i="19"/>
  <c r="J261" i="19" s="1"/>
  <c r="H914" i="19"/>
  <c r="H305" i="19"/>
  <c r="J305" i="19" s="1"/>
  <c r="H187" i="19"/>
  <c r="H70" i="19"/>
  <c r="J70" i="19" s="1"/>
  <c r="H511" i="19"/>
  <c r="J511" i="19" s="1"/>
  <c r="H237" i="19"/>
  <c r="J237" i="19" s="1"/>
  <c r="H731" i="19"/>
  <c r="H594" i="19"/>
  <c r="H626" i="19"/>
  <c r="H474" i="19"/>
  <c r="H456" i="19"/>
  <c r="J456" i="19" s="1"/>
  <c r="H559" i="19"/>
  <c r="H518" i="19"/>
  <c r="H744" i="19"/>
  <c r="H351" i="19"/>
  <c r="H495" i="19"/>
  <c r="H615" i="19"/>
  <c r="H869" i="19"/>
  <c r="J869" i="19" s="1"/>
  <c r="H166" i="19"/>
  <c r="H39" i="19"/>
  <c r="H197" i="19"/>
  <c r="H807" i="19"/>
  <c r="H109" i="19"/>
  <c r="H19" i="19"/>
  <c r="J19" i="19" s="1"/>
  <c r="H846" i="19"/>
  <c r="H706" i="19"/>
  <c r="J706" i="19" s="1"/>
  <c r="H224" i="19"/>
  <c r="J224" i="19" s="1"/>
  <c r="H596" i="19"/>
  <c r="J596" i="19" s="1"/>
  <c r="H139" i="19"/>
  <c r="H821" i="19"/>
  <c r="H535" i="19"/>
  <c r="H588" i="19"/>
  <c r="H903" i="19"/>
  <c r="H569" i="19"/>
  <c r="H138" i="19"/>
  <c r="H922" i="19"/>
  <c r="H316" i="19"/>
  <c r="J316" i="19" s="1"/>
  <c r="H202" i="19"/>
  <c r="H496" i="19"/>
  <c r="H491" i="19"/>
  <c r="J491" i="19" s="1"/>
  <c r="H227" i="19"/>
  <c r="H661" i="19"/>
  <c r="H548" i="19"/>
  <c r="H32" i="19"/>
  <c r="J32" i="19" s="1"/>
  <c r="H45" i="19"/>
  <c r="J45" i="19" s="1"/>
  <c r="H623" i="19"/>
  <c r="H48" i="19"/>
  <c r="J48" i="19" s="1"/>
  <c r="H21" i="19"/>
  <c r="J21" i="19" s="1"/>
  <c r="H81" i="19"/>
  <c r="H601" i="19"/>
  <c r="J601" i="19" s="1"/>
  <c r="H676" i="19"/>
  <c r="J676" i="19" s="1"/>
  <c r="H289" i="19"/>
  <c r="J289" i="19" s="1"/>
  <c r="H84" i="19"/>
  <c r="H867" i="19"/>
  <c r="H494" i="19"/>
  <c r="H721" i="19"/>
  <c r="J721" i="19" s="1"/>
  <c r="H401" i="19"/>
  <c r="H542" i="19"/>
  <c r="J542" i="19" s="1"/>
  <c r="H620" i="19"/>
  <c r="J620" i="19" s="1"/>
  <c r="H668" i="19"/>
  <c r="J668" i="19" s="1"/>
  <c r="H948" i="19"/>
  <c r="H292" i="19"/>
  <c r="J292" i="19" s="1"/>
  <c r="H913" i="19"/>
  <c r="J913" i="19" s="1"/>
  <c r="H423" i="19"/>
  <c r="J423" i="19" s="1"/>
  <c r="H101" i="19"/>
  <c r="H929" i="19"/>
  <c r="H216" i="19"/>
  <c r="J216" i="19" s="1"/>
  <c r="H280" i="19"/>
  <c r="H794" i="19"/>
  <c r="J794" i="19" s="1"/>
  <c r="H719" i="19"/>
  <c r="H628" i="19"/>
  <c r="J628" i="19" s="1"/>
  <c r="H276" i="19"/>
  <c r="H53" i="19"/>
  <c r="J53" i="19" s="1"/>
  <c r="H88" i="19"/>
  <c r="H707" i="19"/>
  <c r="H487" i="19"/>
  <c r="H371" i="19"/>
  <c r="H945" i="19"/>
  <c r="H17" i="19"/>
  <c r="H382" i="19"/>
  <c r="H408" i="19"/>
  <c r="J408" i="19" s="1"/>
  <c r="H28" i="19"/>
  <c r="J28" i="19" s="1"/>
  <c r="H568" i="19"/>
  <c r="H785" i="19"/>
  <c r="J785" i="19" s="1"/>
  <c r="H94" i="19"/>
  <c r="H330" i="19"/>
  <c r="H62" i="19"/>
  <c r="H442" i="19"/>
  <c r="H277" i="19"/>
  <c r="J277" i="19" s="1"/>
  <c r="H103" i="19"/>
  <c r="J103" i="19" s="1"/>
  <c r="H73" i="19"/>
  <c r="H213" i="19"/>
  <c r="J213" i="19" s="1"/>
  <c r="H813" i="19"/>
  <c r="H624" i="19"/>
  <c r="J624" i="19" s="1"/>
  <c r="H812" i="19"/>
  <c r="H534" i="19"/>
  <c r="J534" i="19" s="1"/>
  <c r="H246" i="19"/>
  <c r="H161" i="19"/>
  <c r="J161" i="19" s="1"/>
  <c r="H612" i="19"/>
  <c r="H95" i="19"/>
  <c r="J95" i="19" s="1"/>
  <c r="H58" i="19"/>
  <c r="J58" i="19" s="1"/>
  <c r="H74" i="19"/>
  <c r="J74" i="19" s="1"/>
  <c r="H771" i="19"/>
  <c r="H938" i="19"/>
  <c r="J938" i="19" s="1"/>
  <c r="H258" i="19"/>
  <c r="J258" i="19" s="1"/>
  <c r="H558" i="19"/>
  <c r="J558" i="19" s="1"/>
  <c r="H181" i="19"/>
  <c r="J181" i="19" s="1"/>
  <c r="H799" i="19"/>
  <c r="J799" i="19" s="1"/>
  <c r="H585" i="19"/>
  <c r="H875" i="19"/>
  <c r="H522" i="19"/>
  <c r="J522" i="19" s="1"/>
  <c r="H346" i="19"/>
  <c r="H814" i="19"/>
  <c r="J814" i="19" s="1"/>
  <c r="H149" i="19"/>
  <c r="J149" i="19" s="1"/>
  <c r="H356" i="19"/>
  <c r="J356" i="19" s="1"/>
  <c r="H75" i="19"/>
  <c r="H689" i="19"/>
  <c r="H584" i="19"/>
  <c r="J584" i="19" s="1"/>
  <c r="H404" i="19"/>
  <c r="J404" i="19" s="1"/>
  <c r="H631" i="19"/>
  <c r="H880" i="19"/>
  <c r="J880" i="19" s="1"/>
  <c r="H540" i="19"/>
  <c r="H781" i="19"/>
  <c r="J781" i="19" s="1"/>
  <c r="H259" i="19"/>
  <c r="H765" i="19"/>
  <c r="J765" i="19" s="1"/>
  <c r="H352" i="19"/>
  <c r="J352" i="19" s="1"/>
  <c r="H47" i="19"/>
  <c r="H437" i="19"/>
  <c r="J437" i="19" s="1"/>
  <c r="H321" i="19"/>
  <c r="J321" i="19" s="1"/>
  <c r="H942" i="19"/>
  <c r="H760" i="19"/>
  <c r="J760" i="19" s="1"/>
  <c r="H256" i="19"/>
  <c r="J256" i="19" s="1"/>
  <c r="H947" i="19"/>
  <c r="H711" i="19"/>
  <c r="J711" i="19" s="1"/>
  <c r="H269" i="19"/>
  <c r="J269" i="19" s="1"/>
  <c r="H257" i="19"/>
  <c r="J257" i="19" s="1"/>
  <c r="H263" i="19"/>
  <c r="J263" i="19" s="1"/>
  <c r="H240" i="19"/>
  <c r="H68" i="19"/>
  <c r="H883" i="19"/>
  <c r="J883" i="19" s="1"/>
  <c r="H42" i="19"/>
  <c r="H692" i="19"/>
  <c r="J692" i="19" s="1"/>
  <c r="H369" i="19"/>
  <c r="H825" i="19"/>
  <c r="J825" i="19" s="1"/>
  <c r="H15" i="19"/>
  <c r="J15" i="19" s="1"/>
  <c r="H579" i="19"/>
  <c r="J579" i="19" s="1"/>
  <c r="H114" i="19"/>
  <c r="J114" i="19" s="1"/>
  <c r="H727" i="19"/>
  <c r="J727" i="19" s="1"/>
  <c r="H76" i="19"/>
  <c r="H475" i="19"/>
  <c r="H438" i="19"/>
  <c r="H879" i="19"/>
  <c r="J879" i="19" s="1"/>
  <c r="H335" i="19"/>
  <c r="J335" i="19" s="1"/>
  <c r="H370" i="19"/>
  <c r="H886" i="19"/>
  <c r="H135" i="19"/>
  <c r="J135" i="19" s="1"/>
  <c r="H590" i="19"/>
  <c r="H835" i="19"/>
  <c r="H656" i="19"/>
  <c r="H602" i="19"/>
  <c r="H527" i="19"/>
  <c r="J527" i="19" s="1"/>
  <c r="H514" i="19"/>
  <c r="H677" i="19"/>
  <c r="H779" i="19"/>
  <c r="H645" i="19"/>
  <c r="J645" i="19" s="1"/>
  <c r="H303" i="19"/>
  <c r="J303" i="19" s="1"/>
  <c r="H741" i="19"/>
  <c r="J741" i="19" s="1"/>
  <c r="H720" i="19"/>
  <c r="J720" i="19" s="1"/>
  <c r="H761" i="19"/>
  <c r="J761" i="19" s="1"/>
  <c r="H432" i="19"/>
  <c r="J432" i="19" s="1"/>
  <c r="H848" i="19"/>
  <c r="H282" i="19"/>
  <c r="J282" i="19" s="1"/>
  <c r="H59" i="19"/>
  <c r="H393" i="19"/>
  <c r="H884" i="19"/>
  <c r="H344" i="19"/>
  <c r="J344" i="19" s="1"/>
  <c r="H358" i="19"/>
  <c r="J358" i="19" s="1"/>
  <c r="H403" i="19"/>
  <c r="J403" i="19" s="1"/>
  <c r="H844" i="19"/>
  <c r="H155" i="19"/>
  <c r="H482" i="19"/>
  <c r="H562" i="19"/>
  <c r="H815" i="19"/>
  <c r="H304" i="19"/>
  <c r="J304" i="19" s="1"/>
  <c r="H911" i="19"/>
  <c r="J911" i="19" s="1"/>
  <c r="H77" i="19"/>
  <c r="J77" i="19" s="1"/>
  <c r="H702" i="19"/>
  <c r="J702" i="19" s="1"/>
  <c r="H757" i="19"/>
  <c r="J757" i="19" s="1"/>
  <c r="H831" i="19"/>
  <c r="J831" i="19" s="1"/>
  <c r="H538" i="19"/>
  <c r="H673" i="19"/>
  <c r="J673" i="19" s="1"/>
  <c r="H218" i="19"/>
  <c r="J218" i="19" s="1"/>
  <c r="H444" i="19"/>
  <c r="H143" i="19"/>
  <c r="J143" i="19" s="1"/>
  <c r="H367" i="19"/>
  <c r="J367" i="19" s="1"/>
  <c r="H288" i="19"/>
  <c r="H342" i="19"/>
  <c r="H850" i="19"/>
  <c r="J850" i="19" s="1"/>
  <c r="H847" i="19"/>
  <c r="J847" i="19" s="1"/>
  <c r="H169" i="19"/>
  <c r="J169" i="19" s="1"/>
  <c r="H524" i="19"/>
  <c r="J524" i="19" s="1"/>
  <c r="H780" i="19"/>
  <c r="J780" i="19" s="1"/>
  <c r="H290" i="19"/>
  <c r="J290" i="19" s="1"/>
  <c r="H105" i="19"/>
  <c r="H839" i="19"/>
  <c r="J839" i="19" s="1"/>
  <c r="H123" i="19"/>
  <c r="H681" i="19"/>
  <c r="J681" i="19" s="1"/>
  <c r="H930" i="19"/>
  <c r="H806" i="19"/>
  <c r="H606" i="19"/>
  <c r="J606" i="19" s="1"/>
  <c r="H669" i="19"/>
  <c r="J669" i="19" s="1"/>
  <c r="H412" i="19"/>
  <c r="J412" i="19" s="1"/>
  <c r="H136" i="19"/>
  <c r="J136" i="19" s="1"/>
  <c r="H23" i="19"/>
  <c r="H643" i="19"/>
  <c r="J643" i="19" s="1"/>
  <c r="H659" i="19"/>
  <c r="J659" i="19" s="1"/>
  <c r="H110" i="19"/>
  <c r="J110" i="19" s="1"/>
  <c r="H580" i="19"/>
  <c r="H843" i="19"/>
  <c r="H915" i="19"/>
  <c r="J915" i="19" s="1"/>
  <c r="H918" i="19"/>
  <c r="J918" i="19" s="1"/>
  <c r="H354" i="19"/>
  <c r="J354" i="19" s="1"/>
  <c r="H637" i="19"/>
  <c r="J637" i="19" s="1"/>
  <c r="H589" i="19"/>
  <c r="J589" i="19" s="1"/>
  <c r="H593" i="19"/>
  <c r="J593" i="19" s="1"/>
  <c r="H160" i="19"/>
  <c r="J160" i="19" s="1"/>
  <c r="H212" i="19"/>
  <c r="J212" i="19" s="1"/>
  <c r="H317" i="19"/>
  <c r="H362" i="19"/>
  <c r="J362" i="19" s="1"/>
  <c r="H459" i="19"/>
  <c r="H753" i="19"/>
  <c r="H192" i="19"/>
  <c r="J192" i="19" s="1"/>
  <c r="H407" i="19"/>
  <c r="J407" i="19" s="1"/>
  <c r="H126" i="19"/>
  <c r="H392" i="19"/>
  <c r="J392" i="19" s="1"/>
  <c r="H440" i="19"/>
  <c r="H634" i="19"/>
  <c r="H712" i="19"/>
  <c r="H664" i="19"/>
  <c r="H619" i="19"/>
  <c r="J619" i="19" s="1"/>
  <c r="H297" i="19"/>
  <c r="J297" i="19" s="1"/>
  <c r="H87" i="19"/>
  <c r="H211" i="19"/>
  <c r="H378" i="19"/>
  <c r="J378" i="19" s="1"/>
  <c r="H207" i="19"/>
  <c r="J207" i="19" s="1"/>
  <c r="H775" i="19"/>
  <c r="H451" i="19"/>
  <c r="H274" i="19"/>
  <c r="H323" i="19"/>
  <c r="H436" i="19"/>
  <c r="J436" i="19" s="1"/>
  <c r="H221" i="19"/>
  <c r="H365" i="19"/>
  <c r="J365" i="19" s="1"/>
  <c r="H222" i="19"/>
  <c r="H672" i="19"/>
  <c r="H663" i="19"/>
  <c r="H275" i="19"/>
  <c r="H414" i="19"/>
  <c r="J414" i="19" s="1"/>
  <c r="H250" i="19"/>
  <c r="H148" i="19"/>
  <c r="H489" i="19"/>
  <c r="H153" i="19"/>
  <c r="H54" i="19"/>
  <c r="J54" i="19" s="1"/>
  <c r="H885" i="19"/>
  <c r="H124" i="19"/>
  <c r="H701" i="19"/>
  <c r="J701" i="19" s="1"/>
  <c r="H361" i="19"/>
  <c r="H919" i="19"/>
  <c r="J919" i="19" s="1"/>
  <c r="H189" i="19"/>
  <c r="J189" i="19" s="1"/>
  <c r="H89" i="19"/>
  <c r="H251" i="19"/>
  <c r="J251" i="19" s="1"/>
  <c r="H104" i="19"/>
  <c r="H774" i="19"/>
  <c r="H425" i="19"/>
  <c r="H539" i="19"/>
  <c r="J539" i="19" s="1"/>
  <c r="H931" i="19"/>
  <c r="H768" i="19"/>
  <c r="H586" i="19"/>
  <c r="J586" i="19" s="1"/>
  <c r="H420" i="19"/>
  <c r="J420" i="19" s="1"/>
  <c r="H483" i="19"/>
  <c r="H696" i="19"/>
  <c r="J696" i="19" s="1"/>
  <c r="H832" i="19"/>
  <c r="J832" i="19" s="1"/>
  <c r="H152" i="19"/>
  <c r="J152" i="19" s="1"/>
  <c r="H736" i="19"/>
  <c r="H639" i="19"/>
  <c r="J639" i="19" s="1"/>
  <c r="H385" i="19"/>
  <c r="H145" i="19"/>
  <c r="H921" i="19"/>
  <c r="H925" i="19"/>
  <c r="J925" i="19" s="1"/>
  <c r="H788" i="19"/>
  <c r="J788" i="19" s="1"/>
  <c r="H574" i="19"/>
  <c r="H128" i="19"/>
  <c r="J128" i="19" s="1"/>
  <c r="H863" i="19"/>
  <c r="J863" i="19" s="1"/>
  <c r="H657" i="19"/>
  <c r="J657" i="19" s="1"/>
  <c r="H683" i="19"/>
  <c r="J683" i="19" s="1"/>
  <c r="H27" i="19"/>
  <c r="J27" i="19" s="1"/>
  <c r="H718" i="19"/>
  <c r="J718" i="19" s="1"/>
  <c r="H333" i="19"/>
  <c r="J333" i="19" s="1"/>
  <c r="H899" i="19"/>
  <c r="J899" i="19" s="1"/>
  <c r="H837" i="19"/>
  <c r="J837" i="19" s="1"/>
  <c r="H448" i="19"/>
  <c r="J448" i="19" s="1"/>
  <c r="H587" i="19"/>
  <c r="H137" i="19"/>
  <c r="H504" i="19"/>
  <c r="H700" i="19"/>
  <c r="J700" i="19" s="1"/>
  <c r="H220" i="19"/>
  <c r="J220" i="19" s="1"/>
  <c r="H284" i="19"/>
  <c r="J284" i="19" s="1"/>
  <c r="H415" i="19"/>
  <c r="J415" i="19" s="1"/>
  <c r="H113" i="19"/>
  <c r="H523" i="19"/>
  <c r="J523" i="19" s="1"/>
  <c r="H231" i="19"/>
  <c r="J231" i="19" s="1"/>
  <c r="H40" i="19"/>
  <c r="H773" i="19"/>
  <c r="J773" i="19" s="1"/>
  <c r="H20" i="19"/>
  <c r="H613" i="19"/>
  <c r="H897" i="19"/>
  <c r="H424" i="19"/>
  <c r="J424" i="19" s="1"/>
  <c r="H270" i="19"/>
  <c r="J270" i="19" s="1"/>
  <c r="H521" i="19"/>
  <c r="H239" i="19"/>
  <c r="H622" i="19"/>
  <c r="J622" i="19" s="1"/>
  <c r="H854" i="19"/>
  <c r="J854" i="19" s="1"/>
  <c r="H243" i="19"/>
  <c r="H670" i="19"/>
  <c r="H34" i="19"/>
  <c r="H544" i="19"/>
  <c r="H866" i="19"/>
  <c r="J866" i="19" s="1"/>
  <c r="H254" i="19"/>
  <c r="J254" i="19" s="1"/>
  <c r="H119" i="19"/>
  <c r="J119" i="19" s="1"/>
  <c r="H464" i="19"/>
  <c r="J464" i="19" s="1"/>
  <c r="H71" i="19"/>
  <c r="J71" i="19" s="1"/>
  <c r="H399" i="19"/>
  <c r="H452" i="19"/>
  <c r="H658" i="19"/>
  <c r="H264" i="19"/>
  <c r="J264" i="19" s="1"/>
  <c r="H802" i="19"/>
  <c r="J802" i="19" s="1"/>
  <c r="H713" i="19"/>
  <c r="H471" i="19"/>
  <c r="J471" i="19" s="1"/>
  <c r="H493" i="19"/>
  <c r="H245" i="19"/>
  <c r="J245" i="19" s="1"/>
  <c r="H890" i="19"/>
  <c r="J890" i="19" s="1"/>
  <c r="H446" i="19"/>
  <c r="H228" i="19"/>
  <c r="J228" i="19" s="1"/>
  <c r="H710" i="19"/>
  <c r="H309" i="19"/>
  <c r="H118" i="19"/>
  <c r="J118" i="19" s="1"/>
  <c r="H936" i="19"/>
  <c r="J936" i="19" s="1"/>
  <c r="H868" i="19"/>
  <c r="J868" i="19" s="1"/>
  <c r="H38" i="19"/>
  <c r="J38" i="19" s="1"/>
  <c r="H381" i="19"/>
  <c r="H55" i="19"/>
  <c r="J55" i="19" s="1"/>
  <c r="H809" i="19"/>
  <c r="H503" i="19"/>
  <c r="H486" i="19"/>
  <c r="H638" i="19"/>
  <c r="J638" i="19" s="1"/>
  <c r="H310" i="19"/>
  <c r="H842" i="19"/>
  <c r="H530" i="19"/>
  <c r="H935" i="19"/>
  <c r="J935" i="19" s="1"/>
  <c r="H570" i="19"/>
  <c r="J570" i="19" s="1"/>
  <c r="H431" i="19"/>
  <c r="H597" i="19"/>
  <c r="J597" i="19" s="1"/>
  <c r="H219" i="19"/>
  <c r="H776" i="19"/>
  <c r="J776" i="19" s="1"/>
  <c r="H743" i="19"/>
  <c r="J743" i="19" s="1"/>
  <c r="H501" i="19"/>
  <c r="J501" i="19" s="1"/>
  <c r="H545" i="19"/>
  <c r="H405" i="19"/>
  <c r="J405" i="19" s="1"/>
  <c r="H406" i="19"/>
  <c r="H943" i="19"/>
  <c r="J943" i="19" s="1"/>
  <c r="H200" i="19"/>
  <c r="J200" i="19" s="1"/>
  <c r="H801" i="19"/>
  <c r="J801" i="19" s="1"/>
  <c r="H236" i="19"/>
  <c r="H490" i="19"/>
  <c r="H933" i="19"/>
  <c r="H57" i="19"/>
  <c r="H730" i="19"/>
  <c r="H112" i="19"/>
  <c r="J112" i="19" s="1"/>
  <c r="H176" i="19"/>
  <c r="J176" i="19" s="1"/>
  <c r="H83" i="19"/>
  <c r="H453" i="19"/>
  <c r="J453" i="19" s="1"/>
  <c r="H46" i="19"/>
  <c r="J46" i="19" s="1"/>
  <c r="H72" i="19"/>
  <c r="H573" i="19"/>
  <c r="J573" i="19" s="1"/>
  <c r="H462" i="19"/>
  <c r="H887" i="19"/>
  <c r="J887" i="19" s="1"/>
  <c r="H278" i="19"/>
  <c r="J278" i="19" s="1"/>
  <c r="H262" i="19"/>
  <c r="H61" i="19"/>
  <c r="H117" i="19"/>
  <c r="H732" i="19"/>
  <c r="H22" i="19"/>
  <c r="H608" i="19"/>
  <c r="J608" i="19" s="1"/>
  <c r="H810" i="19"/>
  <c r="J810" i="19" s="1"/>
  <c r="H565" i="19"/>
  <c r="H201" i="19"/>
  <c r="H505" i="19"/>
  <c r="H916" i="19"/>
  <c r="J916" i="19" s="1"/>
  <c r="H402" i="19"/>
  <c r="J402" i="19" s="1"/>
  <c r="H905" i="19"/>
  <c r="J905" i="19" s="1"/>
  <c r="H379" i="19"/>
  <c r="H443" i="19"/>
  <c r="H510" i="19"/>
  <c r="H428" i="19"/>
  <c r="H894" i="19"/>
  <c r="J894" i="19" s="1"/>
  <c r="H790" i="19"/>
  <c r="J790" i="19" s="1"/>
  <c r="H497" i="19"/>
  <c r="J497" i="19" s="1"/>
  <c r="H391" i="19"/>
  <c r="J391" i="19" s="1"/>
  <c r="H449" i="19"/>
  <c r="H492" i="19"/>
  <c r="H296" i="19"/>
  <c r="H144" i="19"/>
  <c r="J144" i="19" s="1"/>
  <c r="H742" i="19"/>
  <c r="J742" i="19" s="1"/>
  <c r="H174" i="19"/>
  <c r="H92" i="19"/>
  <c r="H353" i="19"/>
  <c r="J353" i="19" s="1"/>
  <c r="H555" i="19"/>
  <c r="J555" i="19" s="1"/>
  <c r="H950" i="19"/>
  <c r="J950" i="19" s="1"/>
  <c r="H895" i="19"/>
  <c r="H904" i="19"/>
  <c r="H841" i="19"/>
  <c r="H301" i="19"/>
  <c r="H18" i="19"/>
  <c r="J18" i="19" s="1"/>
  <c r="H63" i="19"/>
  <c r="H749" i="19"/>
  <c r="H457" i="19"/>
  <c r="H611" i="19"/>
  <c r="J611" i="19" s="1"/>
  <c r="H147" i="19"/>
  <c r="J147" i="19" s="1"/>
  <c r="H230" i="19"/>
  <c r="J230" i="19" s="1"/>
  <c r="H651" i="19"/>
  <c r="J651" i="19" s="1"/>
  <c r="H307" i="19"/>
  <c r="J307" i="19" s="1"/>
  <c r="H376" i="19"/>
  <c r="H804" i="19"/>
  <c r="J804" i="19" s="1"/>
  <c r="H740" i="19"/>
  <c r="J740" i="19" s="1"/>
  <c r="H709" i="19"/>
  <c r="H168" i="19"/>
  <c r="J168" i="19" s="1"/>
  <c r="H595" i="19"/>
  <c r="J595" i="19" s="1"/>
  <c r="H127" i="19"/>
  <c r="J127" i="19" s="1"/>
  <c r="H196" i="19"/>
  <c r="H876" i="19"/>
  <c r="H541" i="19"/>
  <c r="H679" i="19"/>
  <c r="H648" i="19"/>
  <c r="J648" i="19" s="1"/>
  <c r="H322" i="19"/>
  <c r="J322" i="19" s="1"/>
  <c r="H685" i="19"/>
  <c r="J685" i="19" s="1"/>
  <c r="H766" i="19"/>
  <c r="H427" i="19"/>
  <c r="J427" i="19" s="1"/>
  <c r="H575" i="19"/>
  <c r="J575" i="19" s="1"/>
  <c r="H271" i="19"/>
  <c r="J271" i="19" s="1"/>
  <c r="H778" i="19"/>
  <c r="J778" i="19" s="1"/>
  <c r="H99" i="19"/>
  <c r="J99" i="19" s="1"/>
  <c r="H578" i="19"/>
  <c r="H934" i="19"/>
  <c r="J934" i="19" s="1"/>
  <c r="H430" i="19"/>
  <c r="H745" i="19"/>
  <c r="H629" i="19"/>
  <c r="J629" i="19" s="1"/>
  <c r="H537" i="19"/>
  <c r="J537" i="19" s="1"/>
  <c r="H699" i="19"/>
  <c r="H686" i="19"/>
  <c r="H715" i="19"/>
  <c r="J715" i="19" s="1"/>
  <c r="H526" i="19"/>
  <c r="J526" i="19" s="1"/>
  <c r="H177" i="19"/>
  <c r="H158" i="19"/>
  <c r="J158" i="19" s="1"/>
  <c r="H888" i="19"/>
  <c r="J888" i="19" s="1"/>
  <c r="H855" i="19"/>
  <c r="H627" i="19"/>
  <c r="H786" i="19"/>
  <c r="J786" i="19" s="1"/>
  <c r="H926" i="19"/>
  <c r="J926" i="19" s="1"/>
  <c r="H772" i="19"/>
  <c r="H97" i="19"/>
  <c r="H199" i="19"/>
  <c r="J199" i="19" s="1"/>
  <c r="H375" i="19"/>
  <c r="H817" i="19"/>
  <c r="H291" i="19"/>
  <c r="J291" i="19" s="1"/>
  <c r="H313" i="19"/>
  <c r="H178" i="19"/>
  <c r="H485" i="19"/>
  <c r="H26" i="19"/>
  <c r="H822" i="19"/>
  <c r="H705" i="19"/>
  <c r="H797" i="19"/>
  <c r="H635" i="19"/>
  <c r="H554" i="19"/>
  <c r="H31" i="19"/>
  <c r="J31" i="19" s="1"/>
  <c r="H722" i="19"/>
  <c r="H79" i="19"/>
  <c r="J79" i="19" s="1"/>
  <c r="H723" i="19"/>
  <c r="J723" i="19" s="1"/>
  <c r="H469" i="19"/>
  <c r="H551" i="19"/>
  <c r="H532" i="19"/>
  <c r="J532" i="19" s="1"/>
  <c r="H470" i="19"/>
  <c r="J470" i="19" s="1"/>
  <c r="H106" i="19"/>
  <c r="H14" i="19"/>
  <c r="J14" i="19" s="1"/>
  <c r="H478" i="19"/>
  <c r="J478" i="19" s="1"/>
  <c r="H633" i="19"/>
  <c r="J633" i="19" s="1"/>
  <c r="H618" i="19"/>
  <c r="J618" i="19" s="1"/>
  <c r="H688" i="19"/>
  <c r="J688" i="19" s="1"/>
  <c r="H25" i="19"/>
  <c r="J25" i="19" s="1"/>
  <c r="H43" i="19"/>
  <c r="H856" i="19"/>
  <c r="J856" i="19" s="1"/>
  <c r="H762" i="19"/>
  <c r="H422" i="19"/>
  <c r="J422" i="19" s="1"/>
  <c r="H840" i="19"/>
  <c r="J840" i="19" s="1"/>
  <c r="H360" i="19"/>
  <c r="H640" i="19"/>
  <c r="J640" i="19" s="1"/>
  <c r="H598" i="19"/>
  <c r="J598" i="19" s="1"/>
  <c r="H460" i="19"/>
  <c r="J460" i="19" s="1"/>
  <c r="H203" i="19"/>
  <c r="H564" i="19"/>
  <c r="H909" i="19"/>
  <c r="H172" i="19"/>
  <c r="H281" i="19"/>
  <c r="J281" i="19" s="1"/>
  <c r="H751" i="19"/>
  <c r="H9" i="19"/>
  <c r="J9" i="19" s="1"/>
  <c r="H373" i="19"/>
  <c r="J373" i="19" s="1"/>
  <c r="H782" i="19"/>
  <c r="H49" i="19"/>
  <c r="H184" i="19"/>
  <c r="J184" i="19" s="1"/>
  <c r="H409" i="19"/>
  <c r="H454" i="19"/>
  <c r="J454" i="19" s="1"/>
  <c r="H543" i="19"/>
  <c r="H560" i="19"/>
  <c r="H795" i="19"/>
  <c r="J795" i="19" s="1"/>
  <c r="H646" i="19"/>
  <c r="H90" i="19"/>
  <c r="J90" i="19" s="1"/>
  <c r="H826" i="19"/>
  <c r="H557" i="19"/>
  <c r="J557" i="19" s="1"/>
  <c r="H546" i="19"/>
  <c r="H783" i="19"/>
  <c r="H468" i="19"/>
  <c r="J468" i="19" s="1"/>
  <c r="H735" i="19"/>
  <c r="J735" i="19" s="1"/>
  <c r="H336" i="19"/>
  <c r="J336" i="19" s="1"/>
  <c r="H592" i="19"/>
  <c r="H828" i="19"/>
  <c r="J828" i="19" s="1"/>
  <c r="H247" i="19"/>
  <c r="J247" i="19" s="1"/>
  <c r="H649" i="19"/>
  <c r="J649" i="19" s="1"/>
  <c r="H800" i="19"/>
  <c r="J800" i="19" s="1"/>
  <c r="H553" i="19"/>
  <c r="J553" i="19" s="1"/>
  <c r="H852" i="19"/>
  <c r="J852" i="19" s="1"/>
  <c r="H604" i="19"/>
  <c r="H642" i="19"/>
  <c r="H873" i="19"/>
  <c r="J873" i="19" s="1"/>
  <c r="H759" i="19"/>
  <c r="H253" i="19"/>
  <c r="H924" i="19"/>
  <c r="J924" i="19" s="1"/>
  <c r="H853" i="19"/>
  <c r="H767" i="19"/>
  <c r="H739" i="19"/>
  <c r="J739" i="19" s="1"/>
  <c r="H285" i="19"/>
  <c r="J285" i="19" s="1"/>
  <c r="H411" i="19"/>
  <c r="J411" i="19" s="1"/>
  <c r="H520" i="19"/>
  <c r="H836" i="19"/>
  <c r="H466" i="19"/>
  <c r="H173" i="19"/>
  <c r="J173" i="19" s="1"/>
  <c r="H397" i="19"/>
  <c r="H747" i="19"/>
  <c r="J747" i="19" s="1"/>
  <c r="H279" i="19"/>
  <c r="J279" i="19" s="1"/>
  <c r="H41" i="19"/>
  <c r="H502" i="19"/>
  <c r="H908" i="19"/>
  <c r="J908" i="19" s="1"/>
  <c r="H242" i="19"/>
  <c r="J242" i="19" s="1"/>
  <c r="H214" i="19"/>
  <c r="H255" i="19"/>
  <c r="J255" i="19" s="1"/>
  <c r="H82" i="19"/>
  <c r="J82" i="19" s="1"/>
  <c r="H716" i="19"/>
  <c r="J716" i="19" s="1"/>
  <c r="H777" i="19"/>
  <c r="J777" i="19" s="1"/>
  <c r="H865" i="19"/>
  <c r="H51" i="19"/>
  <c r="H476" i="19"/>
  <c r="H267" i="19"/>
  <c r="J267" i="19" s="1"/>
  <c r="H576" i="19"/>
  <c r="H784" i="19"/>
  <c r="H902" i="19"/>
  <c r="J902" i="19" s="1"/>
  <c r="H320" i="19"/>
  <c r="H64" i="19"/>
  <c r="J64" i="19" s="1"/>
  <c r="H754" i="19"/>
  <c r="H217" i="19"/>
  <c r="J217" i="19" s="1"/>
  <c r="H150" i="19"/>
  <c r="H703" i="19"/>
  <c r="H328" i="19"/>
  <c r="J328" i="19" s="1"/>
  <c r="H789" i="19"/>
  <c r="J789" i="19" s="1"/>
  <c r="H932" i="19"/>
  <c r="J932" i="19" s="1"/>
  <c r="H528" i="19"/>
  <c r="J528" i="19" s="1"/>
  <c r="H175" i="19"/>
  <c r="H350" i="19"/>
  <c r="H674" i="19"/>
  <c r="J674" i="19" s="1"/>
  <c r="H390" i="19"/>
  <c r="J390" i="19" s="1"/>
  <c r="H833" i="19"/>
  <c r="H65" i="19"/>
  <c r="H183" i="19"/>
  <c r="H733" i="19"/>
  <c r="H345" i="19"/>
  <c r="H599" i="19"/>
  <c r="J599" i="19" s="1"/>
  <c r="H133" i="19"/>
  <c r="J133" i="19" s="1"/>
  <c r="H561" i="19"/>
  <c r="H531" i="19"/>
  <c r="H881" i="19"/>
  <c r="H164" i="19"/>
  <c r="H7" i="19"/>
  <c r="H625" i="19"/>
  <c r="J625" i="19" s="1"/>
  <c r="H380" i="19"/>
  <c r="H834" i="19"/>
  <c r="J834" i="19" s="1"/>
  <c r="H845" i="19"/>
  <c r="J845" i="19" s="1"/>
  <c r="H132" i="19"/>
  <c r="H533" i="19"/>
  <c r="J533" i="19" s="1"/>
  <c r="H764" i="19"/>
  <c r="H600" i="19"/>
  <c r="J600" i="19" s="1"/>
  <c r="H567" i="19"/>
  <c r="J567" i="19" s="1"/>
  <c r="H581" i="19"/>
  <c r="J581" i="19" s="1"/>
  <c r="H609" i="19"/>
  <c r="J609" i="19" s="1"/>
  <c r="H324" i="19"/>
  <c r="H647" i="19"/>
  <c r="H315" i="19"/>
  <c r="J315" i="19" s="1"/>
  <c r="H349" i="19"/>
  <c r="H756" i="19"/>
  <c r="H339" i="19"/>
  <c r="J339" i="19" s="1"/>
  <c r="H131" i="19"/>
  <c r="J131" i="19" s="1"/>
  <c r="H29" i="19"/>
  <c r="H671" i="19"/>
  <c r="H838" i="19"/>
  <c r="J838" i="19" s="1"/>
  <c r="H662" i="19"/>
  <c r="H121" i="19"/>
  <c r="H666" i="19"/>
  <c r="J666" i="19" s="1"/>
  <c r="H329" i="19"/>
  <c r="J329" i="19" s="1"/>
  <c r="H498" i="19"/>
  <c r="H159" i="19"/>
  <c r="J159" i="19" s="1"/>
  <c r="H273" i="19"/>
  <c r="J273" i="19" s="1"/>
  <c r="H660" i="19"/>
  <c r="H154" i="19"/>
  <c r="H98" i="19"/>
  <c r="H614" i="19"/>
  <c r="J614" i="19" s="1"/>
  <c r="H937" i="19"/>
  <c r="J937" i="19" s="1"/>
  <c r="H359" i="19"/>
  <c r="J359" i="19" s="1"/>
  <c r="H827" i="19"/>
  <c r="J827" i="19" s="1"/>
  <c r="H260" i="19"/>
  <c r="J260" i="19" s="1"/>
  <c r="H295" i="19"/>
  <c r="H858" i="19"/>
  <c r="J858" i="19" s="1"/>
  <c r="H571" i="19"/>
  <c r="H682" i="19"/>
  <c r="H69" i="19"/>
  <c r="H923" i="19"/>
  <c r="H162" i="19"/>
  <c r="H798" i="19"/>
  <c r="J798" i="19" s="1"/>
  <c r="H726" i="19"/>
  <c r="J726" i="19" s="1"/>
  <c r="H889" i="19"/>
  <c r="J889" i="19" s="1"/>
  <c r="H860" i="19"/>
  <c r="H870" i="19"/>
  <c r="J870" i="19" s="1"/>
  <c r="H31" i="6"/>
  <c r="H140" i="19"/>
  <c r="J140" i="19" s="1"/>
  <c r="H66" i="19"/>
  <c r="H525" i="19"/>
  <c r="J525" i="19" s="1"/>
  <c r="H206" i="19"/>
  <c r="H439" i="19"/>
  <c r="J439" i="19" s="1"/>
  <c r="H198" i="19"/>
  <c r="J198" i="19" s="1"/>
  <c r="H738" i="19"/>
  <c r="H107" i="19"/>
  <c r="H513" i="19"/>
  <c r="H395" i="19"/>
  <c r="H60" i="19"/>
  <c r="J60" i="19" s="1"/>
  <c r="H364" i="19"/>
  <c r="H750" i="19"/>
  <c r="H816" i="19"/>
  <c r="J816" i="19" s="1"/>
  <c r="H583" i="19"/>
  <c r="J583" i="19" s="1"/>
  <c r="H477" i="19"/>
  <c r="H366" i="19"/>
  <c r="H100" i="19"/>
  <c r="J100" i="19" s="1"/>
  <c r="H142" i="19"/>
  <c r="J142" i="19" s="1"/>
  <c r="H667" i="19"/>
  <c r="J667" i="19" s="1"/>
  <c r="H372" i="19"/>
  <c r="H302" i="19"/>
  <c r="H394" i="19"/>
  <c r="J394" i="19" s="1"/>
  <c r="H823" i="19"/>
  <c r="H419" i="19"/>
  <c r="H413" i="19"/>
  <c r="H488" i="19"/>
  <c r="H120" i="19"/>
  <c r="J120" i="19" s="1"/>
  <c r="H338" i="19"/>
  <c r="H917" i="19"/>
  <c r="J917" i="19" s="1"/>
  <c r="H190" i="19"/>
  <c r="J190" i="19" s="1"/>
  <c r="H506" i="19"/>
  <c r="J506" i="19" s="1"/>
  <c r="H912" i="19"/>
  <c r="J912" i="19" s="1"/>
  <c r="H205" i="19"/>
  <c r="H939" i="19"/>
  <c r="J939" i="19" s="1"/>
  <c r="H708" i="19"/>
  <c r="J708" i="19" s="1"/>
  <c r="H283" i="19"/>
  <c r="J283" i="19" s="1"/>
  <c r="H417" i="19"/>
  <c r="H248" i="19"/>
  <c r="J248" i="19" s="1"/>
  <c r="H50" i="19"/>
  <c r="H24" i="19"/>
  <c r="J24" i="19" s="1"/>
  <c r="H729" i="19"/>
  <c r="H308" i="19"/>
  <c r="J308" i="19" s="1"/>
  <c r="H591" i="19"/>
  <c r="J591" i="19" s="1"/>
  <c r="H529" i="19"/>
  <c r="J529" i="19" s="1"/>
  <c r="H714" i="19"/>
  <c r="H30" i="19"/>
  <c r="J30" i="19" s="1"/>
  <c r="H188" i="19"/>
  <c r="J188" i="19" s="1"/>
  <c r="H355" i="19"/>
  <c r="H811" i="19"/>
  <c r="J811" i="19" s="1"/>
  <c r="H621" i="19"/>
  <c r="H724" i="19"/>
  <c r="H86" i="19"/>
  <c r="J86" i="19" s="1"/>
  <c r="H318" i="19"/>
  <c r="H818" i="19"/>
  <c r="J818" i="19" s="1"/>
  <c r="H941" i="19"/>
  <c r="J941" i="19" s="1"/>
  <c r="H455" i="19"/>
  <c r="J455" i="19" s="1"/>
  <c r="H340" i="19"/>
  <c r="J340" i="19" s="1"/>
  <c r="H515" i="19"/>
  <c r="H684" i="19"/>
  <c r="H229" i="19"/>
  <c r="H859" i="19"/>
  <c r="H872" i="19"/>
  <c r="H653" i="19"/>
  <c r="H337" i="19"/>
  <c r="H314" i="19"/>
  <c r="H830" i="19"/>
  <c r="J830" i="19" s="1"/>
  <c r="H44" i="19"/>
  <c r="H851" i="19"/>
  <c r="H655" i="19"/>
  <c r="H728" i="19"/>
  <c r="H605" i="19"/>
  <c r="J605" i="19" s="1"/>
  <c r="H102" i="19"/>
  <c r="H509" i="19"/>
  <c r="H326" i="19"/>
  <c r="J326" i="19" s="1"/>
  <c r="H193" i="19"/>
  <c r="H388" i="19"/>
  <c r="J388" i="19" s="1"/>
  <c r="H472" i="19"/>
  <c r="J472" i="19" s="1"/>
  <c r="H484" i="19"/>
  <c r="H186" i="19"/>
  <c r="J186" i="19" s="1"/>
  <c r="H607" i="19"/>
  <c r="J607" i="19" s="1"/>
  <c r="H803" i="19"/>
  <c r="H400" i="19"/>
  <c r="J400" i="19" s="1"/>
  <c r="H820" i="19"/>
  <c r="J820" i="19" s="1"/>
  <c r="H805" i="19"/>
  <c r="J805" i="19" s="1"/>
  <c r="H549" i="19"/>
  <c r="H874" i="19"/>
  <c r="J874" i="19" s="1"/>
  <c r="H35" i="19"/>
  <c r="J35" i="19" s="1"/>
  <c r="H157" i="19"/>
  <c r="H717" i="19"/>
  <c r="H332" i="19"/>
  <c r="H898" i="19"/>
  <c r="H244" i="19"/>
  <c r="H697" i="19"/>
  <c r="J697" i="19" s="1"/>
  <c r="H252" i="19"/>
  <c r="J252" i="19" s="1"/>
  <c r="H195" i="19"/>
  <c r="J195" i="19" s="1"/>
  <c r="H808" i="19"/>
  <c r="J808" i="19" s="1"/>
  <c r="H691" i="19"/>
  <c r="J691" i="19" s="1"/>
  <c r="H704" i="19"/>
  <c r="H610" i="19"/>
  <c r="H577" i="19"/>
  <c r="J577" i="19" s="1"/>
  <c r="H566" i="19"/>
  <c r="H906" i="19"/>
  <c r="H223" i="19"/>
  <c r="H377" i="19"/>
  <c r="J377" i="19" s="1"/>
  <c r="H383" i="19"/>
  <c r="H111" i="19"/>
  <c r="H480" i="19"/>
  <c r="H556" i="19"/>
  <c r="J556" i="19" s="1"/>
  <c r="H312" i="19"/>
  <c r="J312" i="19" s="1"/>
  <c r="H238" i="19"/>
  <c r="H695" i="19"/>
  <c r="H550" i="19"/>
  <c r="H517" i="19"/>
  <c r="J517" i="19" s="1"/>
  <c r="H737" i="19"/>
  <c r="J737" i="19" s="1"/>
  <c r="H793" i="19"/>
  <c r="H204" i="19"/>
  <c r="H347" i="19"/>
  <c r="J347" i="19" s="1"/>
  <c r="H343" i="19"/>
  <c r="J343" i="19" s="1"/>
  <c r="H389" i="19"/>
  <c r="J770" i="19"/>
  <c r="H306" i="19"/>
  <c r="H552" i="19"/>
  <c r="H16" i="19"/>
  <c r="J16" i="19" s="1"/>
  <c r="H325" i="19"/>
  <c r="H36" i="19"/>
  <c r="J36" i="19" s="1"/>
  <c r="H461" i="19"/>
  <c r="N386" i="19"/>
  <c r="I386" i="19" s="1"/>
  <c r="J386" i="19" s="1"/>
  <c r="H170" i="19"/>
  <c r="J170" i="19" s="1"/>
  <c r="H516" i="19"/>
  <c r="H900" i="19"/>
  <c r="J900" i="19" s="1"/>
  <c r="H167" i="19"/>
  <c r="J167" i="19" s="1"/>
  <c r="H331" i="19"/>
  <c r="J331" i="19" s="1"/>
  <c r="H871" i="19"/>
  <c r="H12" i="19"/>
  <c r="J12" i="19" s="1"/>
  <c r="H429" i="19"/>
  <c r="J429" i="19" s="1"/>
  <c r="H56" i="19"/>
  <c r="J56" i="19" s="1"/>
  <c r="H927" i="19"/>
  <c r="J927" i="19" s="1"/>
  <c r="H734" i="19"/>
  <c r="J734" i="19" s="1"/>
  <c r="H641" i="19"/>
  <c r="J641" i="19" s="1"/>
  <c r="H445" i="19"/>
  <c r="H907" i="19"/>
  <c r="J907" i="19" s="1"/>
  <c r="H920" i="19"/>
  <c r="J920" i="19" s="1"/>
  <c r="H334" i="19"/>
  <c r="J334" i="19" s="1"/>
  <c r="D101" i="19"/>
  <c r="D84" i="19"/>
  <c r="D53" i="19"/>
  <c r="D46" i="19"/>
  <c r="D21" i="19"/>
  <c r="D34" i="19"/>
  <c r="N1026" i="9" l="1"/>
  <c r="J1026" i="9" s="1"/>
  <c r="J661" i="9"/>
  <c r="J20" i="9"/>
  <c r="N1005" i="9"/>
  <c r="J1005" i="9" s="1"/>
  <c r="J385" i="9"/>
  <c r="N1039" i="9"/>
  <c r="J222" i="9"/>
  <c r="J725" i="9"/>
  <c r="I22" i="9"/>
  <c r="J22" i="9" s="1"/>
  <c r="N983" i="9"/>
  <c r="J983" i="9" s="1"/>
  <c r="Q175" i="9"/>
  <c r="N988" i="9"/>
  <c r="J988" i="9" s="1"/>
  <c r="J759" i="9"/>
  <c r="N1024" i="9"/>
  <c r="J1024" i="9" s="1"/>
  <c r="J106" i="9"/>
  <c r="J686" i="9"/>
  <c r="N1042" i="9"/>
  <c r="N990" i="9"/>
  <c r="J536" i="9"/>
  <c r="J346" i="9"/>
  <c r="N1006" i="9"/>
  <c r="J431" i="9"/>
  <c r="J843" i="9"/>
  <c r="N974" i="9"/>
  <c r="J974" i="9" s="1"/>
  <c r="J369" i="9"/>
  <c r="J895" i="9"/>
  <c r="N1002" i="9"/>
  <c r="J1002" i="9" s="1"/>
  <c r="N1018" i="9"/>
  <c r="J1018" i="9" s="1"/>
  <c r="H1051" i="9"/>
  <c r="N989" i="9"/>
  <c r="N1014" i="9"/>
  <c r="J1014" i="9" s="1"/>
  <c r="J366" i="9"/>
  <c r="J762" i="9"/>
  <c r="N967" i="9"/>
  <c r="J967" i="9" s="1"/>
  <c r="Q923" i="9"/>
  <c r="N923" i="9"/>
  <c r="N975" i="9" s="1"/>
  <c r="Q514" i="9"/>
  <c r="Q1032" i="9" s="1"/>
  <c r="N514" i="9"/>
  <c r="J520" i="9"/>
  <c r="N1020" i="9"/>
  <c r="J1020" i="9" s="1"/>
  <c r="N65" i="9"/>
  <c r="I65" i="9" s="1"/>
  <c r="J65" i="9" s="1"/>
  <c r="N41" i="9"/>
  <c r="N694" i="9"/>
  <c r="I694" i="9" s="1"/>
  <c r="J694" i="9" s="1"/>
  <c r="N51" i="9"/>
  <c r="N376" i="9"/>
  <c r="N332" i="9"/>
  <c r="Q332" i="9"/>
  <c r="Q1027" i="9" s="1"/>
  <c r="T787" i="9"/>
  <c r="T1036" i="9" s="1"/>
  <c r="J1036" i="9" s="1"/>
  <c r="Q787" i="9"/>
  <c r="Q1028" i="9" s="1"/>
  <c r="J1028" i="9" s="1"/>
  <c r="N787" i="9"/>
  <c r="N767" i="9"/>
  <c r="I767" i="9" s="1"/>
  <c r="J767" i="9" s="1"/>
  <c r="N162" i="9"/>
  <c r="I162" i="9" s="1"/>
  <c r="J162" i="9" s="1"/>
  <c r="N492" i="9"/>
  <c r="I492" i="9" s="1"/>
  <c r="J492" i="9"/>
  <c r="N612" i="9"/>
  <c r="J764" i="9"/>
  <c r="N1048" i="9"/>
  <c r="J1048" i="9" s="1"/>
  <c r="N1035" i="9"/>
  <c r="J1035" i="9" s="1"/>
  <c r="N109" i="9"/>
  <c r="I109" i="9" s="1"/>
  <c r="J109" i="9" s="1"/>
  <c r="N766" i="9"/>
  <c r="N846" i="9"/>
  <c r="I846" i="9" s="1"/>
  <c r="J846" i="9" s="1"/>
  <c r="N530" i="9"/>
  <c r="I530" i="9" s="1"/>
  <c r="J530" i="9" s="1"/>
  <c r="N658" i="9"/>
  <c r="N993" i="9" s="1"/>
  <c r="N998" i="9"/>
  <c r="J998" i="9" s="1"/>
  <c r="N137" i="9"/>
  <c r="Q137" i="9"/>
  <c r="Q990" i="9" s="1"/>
  <c r="N797" i="9"/>
  <c r="Q132" i="9"/>
  <c r="Q1049" i="9" s="1"/>
  <c r="N132" i="9"/>
  <c r="I452" i="9"/>
  <c r="J452" i="9" s="1"/>
  <c r="N999" i="9"/>
  <c r="J999" i="9" s="1"/>
  <c r="J897" i="9"/>
  <c r="N337" i="9"/>
  <c r="I337" i="9" s="1"/>
  <c r="J337" i="9" s="1"/>
  <c r="N1037" i="9"/>
  <c r="J1037" i="9" s="1"/>
  <c r="N948" i="9"/>
  <c r="I948" i="9" s="1"/>
  <c r="J948" i="9" s="1"/>
  <c r="N951" i="9"/>
  <c r="Q951" i="9"/>
  <c r="Q1000" i="9" s="1"/>
  <c r="N1008" i="9"/>
  <c r="J1008" i="9" s="1"/>
  <c r="I698" i="9"/>
  <c r="J698" i="9" s="1"/>
  <c r="Q710" i="9"/>
  <c r="Q988" i="9" s="1"/>
  <c r="N710" i="9"/>
  <c r="J922" i="9"/>
  <c r="J898" i="9"/>
  <c r="N59" i="9"/>
  <c r="N165" i="9"/>
  <c r="I165" i="9" s="1"/>
  <c r="J165" i="9" s="1"/>
  <c r="N489" i="9"/>
  <c r="I489" i="9" s="1"/>
  <c r="J489" i="9" s="1"/>
  <c r="N811" i="9"/>
  <c r="I811" i="9" s="1"/>
  <c r="J811" i="9" s="1"/>
  <c r="N1045" i="9"/>
  <c r="J1045" i="9" s="1"/>
  <c r="J399" i="9"/>
  <c r="N978" i="9"/>
  <c r="N954" i="9"/>
  <c r="J954" i="9" s="1"/>
  <c r="N371" i="9"/>
  <c r="I371" i="9" s="1"/>
  <c r="J371" i="9"/>
  <c r="N976" i="9"/>
  <c r="J976" i="9" s="1"/>
  <c r="N138" i="9"/>
  <c r="I138" i="9" s="1"/>
  <c r="J138" i="9" s="1"/>
  <c r="N519" i="9"/>
  <c r="I519" i="9" s="1"/>
  <c r="J519" i="9" s="1"/>
  <c r="N955" i="9"/>
  <c r="J955" i="9" s="1"/>
  <c r="N1032" i="9"/>
  <c r="J1032" i="9" s="1"/>
  <c r="N644" i="9"/>
  <c r="I644" i="9" s="1"/>
  <c r="J644" i="9" s="1"/>
  <c r="N105" i="9"/>
  <c r="N182" i="9"/>
  <c r="N731" i="9"/>
  <c r="I731" i="9" s="1"/>
  <c r="J731" i="9" s="1"/>
  <c r="N817" i="9"/>
  <c r="Q817" i="9"/>
  <c r="Q984" i="9" s="1"/>
  <c r="N383" i="9"/>
  <c r="I383" i="9" s="1"/>
  <c r="J383" i="9"/>
  <c r="N1007" i="9"/>
  <c r="J1007" i="9" s="1"/>
  <c r="N753" i="9"/>
  <c r="I753" i="9" s="1"/>
  <c r="J753" i="9" s="1"/>
  <c r="N66" i="9"/>
  <c r="Q66" i="9"/>
  <c r="Q1030" i="9" s="1"/>
  <c r="Q87" i="9"/>
  <c r="Q1042" i="9" s="1"/>
  <c r="J1042" i="9" s="1"/>
  <c r="N87" i="9"/>
  <c r="N203" i="9"/>
  <c r="N634" i="9"/>
  <c r="Q295" i="9"/>
  <c r="Q1045" i="9" s="1"/>
  <c r="N295" i="9"/>
  <c r="I704" i="14"/>
  <c r="J704" i="14" s="1"/>
  <c r="I783" i="9"/>
  <c r="J783" i="9" s="1"/>
  <c r="N1042" i="18"/>
  <c r="N982" i="20"/>
  <c r="J982" i="20" s="1"/>
  <c r="N978" i="20"/>
  <c r="N1012" i="12"/>
  <c r="J1012" i="12" s="1"/>
  <c r="N1013" i="13"/>
  <c r="J1013" i="13" s="1"/>
  <c r="N995" i="12"/>
  <c r="J995" i="12" s="1"/>
  <c r="N1033" i="12"/>
  <c r="J1033" i="12" s="1"/>
  <c r="N1006" i="13"/>
  <c r="N1030" i="11"/>
  <c r="J1030" i="11" s="1"/>
  <c r="I895" i="18"/>
  <c r="J895" i="18" s="1"/>
  <c r="N1016" i="13"/>
  <c r="J1016" i="13" s="1"/>
  <c r="N1013" i="12"/>
  <c r="J1013" i="12" s="1"/>
  <c r="I313" i="13"/>
  <c r="J313" i="13" s="1"/>
  <c r="N1020" i="12"/>
  <c r="J1020" i="12" s="1"/>
  <c r="N972" i="20"/>
  <c r="J972" i="20" s="1"/>
  <c r="J150" i="12"/>
  <c r="N1050" i="18"/>
  <c r="J1050" i="18" s="1"/>
  <c r="N1027" i="18"/>
  <c r="J1027" i="18" s="1"/>
  <c r="N968" i="12"/>
  <c r="J968" i="12" s="1"/>
  <c r="Q993" i="13"/>
  <c r="Q989" i="13"/>
  <c r="Q993" i="9"/>
  <c r="Q989" i="9"/>
  <c r="Q993" i="21"/>
  <c r="J993" i="21" s="1"/>
  <c r="Q989" i="21"/>
  <c r="J989" i="21" s="1"/>
  <c r="Q975" i="18"/>
  <c r="Q965" i="18"/>
  <c r="Q975" i="13"/>
  <c r="Q965" i="13"/>
  <c r="Q978" i="16"/>
  <c r="Q971" i="16"/>
  <c r="Q978" i="13"/>
  <c r="Q971" i="13"/>
  <c r="Q978" i="12"/>
  <c r="Q971" i="12"/>
  <c r="J971" i="12" s="1"/>
  <c r="Q978" i="9"/>
  <c r="Q971" i="9"/>
  <c r="Q978" i="18"/>
  <c r="Q971" i="18"/>
  <c r="Q978" i="21"/>
  <c r="J978" i="21" s="1"/>
  <c r="Q971" i="21"/>
  <c r="J971" i="21" s="1"/>
  <c r="J1036" i="12"/>
  <c r="I787" i="18"/>
  <c r="J787" i="18" s="1"/>
  <c r="I710" i="11"/>
  <c r="J710" i="11" s="1"/>
  <c r="I332" i="11"/>
  <c r="J332" i="11" s="1"/>
  <c r="Q1042" i="13"/>
  <c r="Q1012" i="13"/>
  <c r="J1012" i="13" s="1"/>
  <c r="Q1042" i="21"/>
  <c r="J1042" i="21" s="1"/>
  <c r="Q1012" i="21"/>
  <c r="Q1042" i="15"/>
  <c r="Q1012" i="15"/>
  <c r="J973" i="11"/>
  <c r="J973" i="20"/>
  <c r="Q979" i="12"/>
  <c r="Q973" i="12"/>
  <c r="Q979" i="9"/>
  <c r="Q973" i="9"/>
  <c r="Q979" i="13"/>
  <c r="J979" i="13" s="1"/>
  <c r="Q973" i="13"/>
  <c r="Q979" i="21"/>
  <c r="J979" i="21" s="1"/>
  <c r="Q973" i="21"/>
  <c r="Q979" i="17"/>
  <c r="Q973" i="17"/>
  <c r="J1038" i="18"/>
  <c r="J1019" i="21"/>
  <c r="J1042" i="20"/>
  <c r="J1000" i="14"/>
  <c r="Q1041" i="9"/>
  <c r="Q1019" i="9"/>
  <c r="Q1041" i="18"/>
  <c r="Q1019" i="18"/>
  <c r="Q1041" i="19"/>
  <c r="Q1019" i="19"/>
  <c r="Q1041" i="20"/>
  <c r="J1041" i="20" s="1"/>
  <c r="Q1019" i="20"/>
  <c r="J1019" i="20" s="1"/>
  <c r="J1039" i="11"/>
  <c r="J984" i="17"/>
  <c r="I91" i="9"/>
  <c r="J91" i="9" s="1"/>
  <c r="I87" i="17"/>
  <c r="J87" i="17" s="1"/>
  <c r="J988" i="11"/>
  <c r="J988" i="17"/>
  <c r="J990" i="21"/>
  <c r="J988" i="20"/>
  <c r="N1050" i="13"/>
  <c r="J1050" i="13" s="1"/>
  <c r="N997" i="21"/>
  <c r="J997" i="21" s="1"/>
  <c r="N1026" i="18"/>
  <c r="J1026" i="18" s="1"/>
  <c r="J766" i="16"/>
  <c r="J250" i="15"/>
  <c r="J413" i="13"/>
  <c r="I204" i="21"/>
  <c r="J204" i="21" s="1"/>
  <c r="N1019" i="9"/>
  <c r="N981" i="9"/>
  <c r="J981" i="9" s="1"/>
  <c r="I710" i="20"/>
  <c r="J710" i="20" s="1"/>
  <c r="N964" i="21"/>
  <c r="J964" i="21" s="1"/>
  <c r="I295" i="21"/>
  <c r="J295" i="21" s="1"/>
  <c r="I332" i="20"/>
  <c r="J332" i="20" s="1"/>
  <c r="I709" i="11"/>
  <c r="J709" i="11" s="1"/>
  <c r="N1046" i="11"/>
  <c r="J1046" i="11" s="1"/>
  <c r="J766" i="18"/>
  <c r="N962" i="9"/>
  <c r="J962" i="9" s="1"/>
  <c r="N1015" i="20"/>
  <c r="J1015" i="20" s="1"/>
  <c r="N1037" i="18"/>
  <c r="J1037" i="18" s="1"/>
  <c r="J17" i="19"/>
  <c r="N17" i="19"/>
  <c r="I17" i="19" s="1"/>
  <c r="J395" i="15"/>
  <c r="N984" i="13"/>
  <c r="J545" i="13"/>
  <c r="N1027" i="9"/>
  <c r="I510" i="9"/>
  <c r="J510" i="9" s="1"/>
  <c r="I94" i="9"/>
  <c r="J94" i="9" s="1"/>
  <c r="N1010" i="18"/>
  <c r="J1010" i="18" s="1"/>
  <c r="I514" i="13"/>
  <c r="J514" i="13" s="1"/>
  <c r="N1031" i="20"/>
  <c r="J1031" i="20" s="1"/>
  <c r="N993" i="20"/>
  <c r="J993" i="20" s="1"/>
  <c r="N955" i="18"/>
  <c r="J955" i="18" s="1"/>
  <c r="J1027" i="20"/>
  <c r="N1035" i="13"/>
  <c r="J1035" i="13" s="1"/>
  <c r="I929" i="21"/>
  <c r="J929" i="21" s="1"/>
  <c r="I204" i="15"/>
  <c r="J204" i="15" s="1"/>
  <c r="N66" i="15"/>
  <c r="I66" i="15" s="1"/>
  <c r="J66" i="15" s="1"/>
  <c r="H1051" i="13"/>
  <c r="I906" i="9"/>
  <c r="J906" i="9" s="1"/>
  <c r="I514" i="11"/>
  <c r="J514" i="11" s="1"/>
  <c r="I783" i="11"/>
  <c r="J783" i="11" s="1"/>
  <c r="I129" i="21"/>
  <c r="J129" i="21" s="1"/>
  <c r="N1040" i="21"/>
  <c r="J1040" i="21" s="1"/>
  <c r="I689" i="11"/>
  <c r="J689" i="11" s="1"/>
  <c r="N1027" i="11"/>
  <c r="J1027" i="11" s="1"/>
  <c r="N1044" i="18"/>
  <c r="J1044" i="18" s="1"/>
  <c r="H1051" i="18"/>
  <c r="H1051" i="12"/>
  <c r="N1047" i="9"/>
  <c r="J1047" i="9" s="1"/>
  <c r="J990" i="11"/>
  <c r="N1028" i="15"/>
  <c r="N1035" i="12"/>
  <c r="J1035" i="12" s="1"/>
  <c r="N1031" i="9"/>
  <c r="J1031" i="9" s="1"/>
  <c r="D106" i="19"/>
  <c r="N1023" i="13"/>
  <c r="J1023" i="13" s="1"/>
  <c r="N1011" i="12"/>
  <c r="J1011" i="12" s="1"/>
  <c r="N1009" i="15"/>
  <c r="J1009" i="15" s="1"/>
  <c r="N1021" i="15"/>
  <c r="J1021" i="15" s="1"/>
  <c r="J1039" i="9"/>
  <c r="N1015" i="13"/>
  <c r="J1015" i="13" s="1"/>
  <c r="J1028" i="18"/>
  <c r="N967" i="17"/>
  <c r="J967" i="17" s="1"/>
  <c r="N986" i="14"/>
  <c r="J986" i="14" s="1"/>
  <c r="N764" i="12"/>
  <c r="N653" i="12"/>
  <c r="I653" i="12" s="1"/>
  <c r="J653" i="12" s="1"/>
  <c r="N865" i="12"/>
  <c r="I906" i="12"/>
  <c r="J906" i="12" s="1"/>
  <c r="N986" i="12"/>
  <c r="J986" i="12" s="1"/>
  <c r="I130" i="12"/>
  <c r="J130" i="12" s="1"/>
  <c r="N953" i="12"/>
  <c r="J953" i="12" s="1"/>
  <c r="N965" i="12"/>
  <c r="J965" i="12" s="1"/>
  <c r="N978" i="12"/>
  <c r="N572" i="12"/>
  <c r="I572" i="12" s="1"/>
  <c r="J572" i="12" s="1"/>
  <c r="I710" i="13"/>
  <c r="J710" i="13" s="1"/>
  <c r="N288" i="13"/>
  <c r="I288" i="13" s="1"/>
  <c r="J288" i="13" s="1"/>
  <c r="N452" i="13"/>
  <c r="N738" i="13"/>
  <c r="I738" i="13" s="1"/>
  <c r="J738" i="13" s="1"/>
  <c r="N728" i="13"/>
  <c r="I728" i="13" s="1"/>
  <c r="J728" i="13" s="1"/>
  <c r="N148" i="13"/>
  <c r="I148" i="13" s="1"/>
  <c r="J148" i="13" s="1"/>
  <c r="N205" i="13"/>
  <c r="N194" i="13"/>
  <c r="I194" i="13" s="1"/>
  <c r="J194" i="13" s="1"/>
  <c r="N933" i="13"/>
  <c r="N104" i="13"/>
  <c r="N515" i="13"/>
  <c r="N713" i="13"/>
  <c r="I94" i="13"/>
  <c r="J94" i="13" s="1"/>
  <c r="N661" i="13"/>
  <c r="I661" i="13" s="1"/>
  <c r="J661" i="13" s="1"/>
  <c r="N945" i="13"/>
  <c r="I945" i="13" s="1"/>
  <c r="J945" i="13" s="1"/>
  <c r="N320" i="13"/>
  <c r="I320" i="13" s="1"/>
  <c r="J320" i="13" s="1"/>
  <c r="Q91" i="13"/>
  <c r="N91" i="13"/>
  <c r="N1041" i="13" s="1"/>
  <c r="Q951" i="13"/>
  <c r="Q1000" i="13" s="1"/>
  <c r="N951" i="13"/>
  <c r="N576" i="13"/>
  <c r="I576" i="13" s="1"/>
  <c r="J576" i="13" s="1"/>
  <c r="N29" i="13"/>
  <c r="N704" i="13"/>
  <c r="I704" i="13" s="1"/>
  <c r="J704" i="13" s="1"/>
  <c r="Q704" i="13"/>
  <c r="Q996" i="13" s="1"/>
  <c r="N833" i="13"/>
  <c r="I63" i="13"/>
  <c r="J63" i="13" s="1"/>
  <c r="N822" i="13"/>
  <c r="I822" i="13" s="1"/>
  <c r="J822" i="13" s="1"/>
  <c r="Q817" i="13"/>
  <c r="Q984" i="13" s="1"/>
  <c r="N817" i="13"/>
  <c r="Q187" i="13"/>
  <c r="Q1043" i="13" s="1"/>
  <c r="J1043" i="13" s="1"/>
  <c r="N187" i="13"/>
  <c r="N654" i="13"/>
  <c r="I654" i="13" s="1"/>
  <c r="J654" i="13" s="1"/>
  <c r="I204" i="13"/>
  <c r="J204" i="13" s="1"/>
  <c r="N580" i="13"/>
  <c r="I580" i="13" s="1"/>
  <c r="J580" i="13" s="1"/>
  <c r="N214" i="13"/>
  <c r="N762" i="13"/>
  <c r="I762" i="13" s="1"/>
  <c r="J762" i="13" s="1"/>
  <c r="N552" i="13"/>
  <c r="I552" i="13" s="1"/>
  <c r="J552" i="13" s="1"/>
  <c r="N84" i="13"/>
  <c r="I84" i="13" s="1"/>
  <c r="J84" i="13" s="1"/>
  <c r="N83" i="13"/>
  <c r="Q332" i="13"/>
  <c r="Q1027" i="13" s="1"/>
  <c r="N332" i="13"/>
  <c r="N610" i="13"/>
  <c r="I610" i="13" s="1"/>
  <c r="J610" i="13" s="1"/>
  <c r="N318" i="13"/>
  <c r="N750" i="13"/>
  <c r="N712" i="13"/>
  <c r="N440" i="13"/>
  <c r="I440" i="13" s="1"/>
  <c r="J440" i="13" s="1"/>
  <c r="N130" i="13"/>
  <c r="N664" i="13"/>
  <c r="I664" i="13" s="1"/>
  <c r="J664" i="13" s="1"/>
  <c r="N101" i="13"/>
  <c r="N881" i="13"/>
  <c r="I881" i="13" s="1"/>
  <c r="J881" i="13" s="1"/>
  <c r="I154" i="13"/>
  <c r="J154" i="13" s="1"/>
  <c r="N319" i="13"/>
  <c r="I319" i="13" s="1"/>
  <c r="J319" i="13" s="1"/>
  <c r="N111" i="13"/>
  <c r="N510" i="13"/>
  <c r="Q510" i="13"/>
  <c r="Q1006" i="13" s="1"/>
  <c r="J1006" i="13" s="1"/>
  <c r="N722" i="13"/>
  <c r="I722" i="13" s="1"/>
  <c r="J722" i="13" s="1"/>
  <c r="N157" i="13"/>
  <c r="I157" i="13" s="1"/>
  <c r="J157" i="13" s="1"/>
  <c r="N193" i="13"/>
  <c r="I193" i="13" s="1"/>
  <c r="J193" i="13" s="1"/>
  <c r="N75" i="13"/>
  <c r="I75" i="13" s="1"/>
  <c r="J75" i="13" s="1"/>
  <c r="N954" i="13"/>
  <c r="J954" i="13" s="1"/>
  <c r="N970" i="14"/>
  <c r="J970" i="14" s="1"/>
  <c r="N1037" i="14"/>
  <c r="J1037" i="14" s="1"/>
  <c r="N997" i="14"/>
  <c r="J997" i="14" s="1"/>
  <c r="J484" i="15"/>
  <c r="J758" i="15"/>
  <c r="N698" i="15"/>
  <c r="N369" i="15"/>
  <c r="I369" i="15" s="1"/>
  <c r="J369" i="15" s="1"/>
  <c r="N807" i="15"/>
  <c r="I807" i="15" s="1"/>
  <c r="J807" i="15" s="1"/>
  <c r="D106" i="15"/>
  <c r="N372" i="15"/>
  <c r="I372" i="15" s="1"/>
  <c r="J372" i="15" s="1"/>
  <c r="N355" i="15"/>
  <c r="I355" i="15" s="1"/>
  <c r="J355" i="15" s="1"/>
  <c r="N215" i="15"/>
  <c r="I215" i="15" s="1"/>
  <c r="J215" i="15" s="1"/>
  <c r="N302" i="15"/>
  <c r="I302" i="15" s="1"/>
  <c r="J302" i="15" s="1"/>
  <c r="N886" i="15"/>
  <c r="N512" i="15"/>
  <c r="I512" i="15" s="1"/>
  <c r="J512" i="15" s="1"/>
  <c r="J413" i="15"/>
  <c r="N419" i="15"/>
  <c r="I419" i="15" s="1"/>
  <c r="J419" i="15" s="1"/>
  <c r="N551" i="15"/>
  <c r="I551" i="15" s="1"/>
  <c r="J551" i="15" s="1"/>
  <c r="Q94" i="15"/>
  <c r="Q1038" i="15" s="1"/>
  <c r="N94" i="15"/>
  <c r="N139" i="15"/>
  <c r="I139" i="15" s="1"/>
  <c r="J139" i="15" s="1"/>
  <c r="N835" i="15"/>
  <c r="N155" i="15"/>
  <c r="N635" i="15"/>
  <c r="N694" i="15"/>
  <c r="I694" i="15" s="1"/>
  <c r="J694" i="15"/>
  <c r="N877" i="15"/>
  <c r="I877" i="15" s="1"/>
  <c r="J877" i="15" s="1"/>
  <c r="J731" i="15"/>
  <c r="J508" i="15"/>
  <c r="J137" i="15"/>
  <c r="N962" i="15"/>
  <c r="J962" i="15" s="1"/>
  <c r="N772" i="15"/>
  <c r="I772" i="15" s="1"/>
  <c r="J772" i="15" s="1"/>
  <c r="N642" i="15"/>
  <c r="I642" i="15" s="1"/>
  <c r="J642" i="15" s="1"/>
  <c r="N65" i="15"/>
  <c r="I65" i="15" s="1"/>
  <c r="J65" i="15" s="1"/>
  <c r="N704" i="15"/>
  <c r="Q704" i="15"/>
  <c r="Q996" i="15" s="1"/>
  <c r="N753" i="15"/>
  <c r="I753" i="15" s="1"/>
  <c r="J753" i="15" s="1"/>
  <c r="Q906" i="15"/>
  <c r="N906" i="15"/>
  <c r="N102" i="15"/>
  <c r="I102" i="15" s="1"/>
  <c r="J102" i="15" s="1"/>
  <c r="Q187" i="15"/>
  <c r="Q1043" i="15" s="1"/>
  <c r="N187" i="15"/>
  <c r="N50" i="15"/>
  <c r="I50" i="15" s="1"/>
  <c r="J50" i="15" s="1"/>
  <c r="N949" i="15"/>
  <c r="I949" i="15" s="1"/>
  <c r="J949" i="15" s="1"/>
  <c r="Q295" i="15"/>
  <c r="Q1045" i="15" s="1"/>
  <c r="N295" i="15"/>
  <c r="N89" i="15"/>
  <c r="I89" i="15" s="1"/>
  <c r="J89" i="15" s="1"/>
  <c r="N40" i="15"/>
  <c r="I40" i="15" s="1"/>
  <c r="J40" i="15" s="1"/>
  <c r="N397" i="15"/>
  <c r="I397" i="15" s="1"/>
  <c r="J397" i="15" s="1"/>
  <c r="N945" i="15"/>
  <c r="I945" i="15" s="1"/>
  <c r="J945" i="15" s="1"/>
  <c r="N178" i="15"/>
  <c r="I178" i="15" s="1"/>
  <c r="J178" i="15" s="1"/>
  <c r="N426" i="15"/>
  <c r="I426" i="15" s="1"/>
  <c r="J426" i="15" s="1"/>
  <c r="N860" i="15"/>
  <c r="I860" i="15" s="1"/>
  <c r="J860" i="15" s="1"/>
  <c r="N57" i="15"/>
  <c r="I57" i="15" s="1"/>
  <c r="J57" i="15" s="1"/>
  <c r="N503" i="15"/>
  <c r="I503" i="15" s="1"/>
  <c r="J503" i="15" s="1"/>
  <c r="N1010" i="15"/>
  <c r="J1010" i="15" s="1"/>
  <c r="J490" i="15"/>
  <c r="N172" i="15"/>
  <c r="I172" i="15" s="1"/>
  <c r="J172" i="15" s="1"/>
  <c r="N154" i="15"/>
  <c r="N510" i="15"/>
  <c r="Q510" i="15"/>
  <c r="Q1006" i="15" s="1"/>
  <c r="N253" i="15"/>
  <c r="I253" i="15" s="1"/>
  <c r="J253" i="15" s="1"/>
  <c r="N775" i="15"/>
  <c r="N627" i="15"/>
  <c r="I627" i="15" s="1"/>
  <c r="J627" i="15" s="1"/>
  <c r="N495" i="15"/>
  <c r="I495" i="15" s="1"/>
  <c r="J495" i="15" s="1"/>
  <c r="N425" i="15"/>
  <c r="I425" i="15" s="1"/>
  <c r="J425" i="15" s="1"/>
  <c r="N749" i="15"/>
  <c r="I749" i="15" s="1"/>
  <c r="J749" i="15" s="1"/>
  <c r="N338" i="15"/>
  <c r="I338" i="15" s="1"/>
  <c r="J338" i="15"/>
  <c r="N249" i="15"/>
  <c r="I249" i="15" s="1"/>
  <c r="J249" i="15" s="1"/>
  <c r="N952" i="15"/>
  <c r="J952" i="15" s="1"/>
  <c r="J69" i="15"/>
  <c r="N486" i="15"/>
  <c r="Q91" i="15"/>
  <c r="N91" i="15"/>
  <c r="N397" i="16"/>
  <c r="I397" i="16" s="1"/>
  <c r="J397" i="16" s="1"/>
  <c r="I687" i="17"/>
  <c r="J687" i="17" s="1"/>
  <c r="N978" i="17"/>
  <c r="J978" i="17" s="1"/>
  <c r="D106" i="17"/>
  <c r="J1027" i="17"/>
  <c r="N842" i="17"/>
  <c r="I842" i="17" s="1"/>
  <c r="J842" i="17" s="1"/>
  <c r="N771" i="17"/>
  <c r="I771" i="17" s="1"/>
  <c r="J771" i="17" s="1"/>
  <c r="N302" i="17"/>
  <c r="N769" i="17"/>
  <c r="I301" i="17"/>
  <c r="J301" i="17" s="1"/>
  <c r="N602" i="17"/>
  <c r="I602" i="17" s="1"/>
  <c r="J602" i="17" s="1"/>
  <c r="I191" i="17"/>
  <c r="J191" i="17" s="1"/>
  <c r="N992" i="17"/>
  <c r="J992" i="17" s="1"/>
  <c r="N956" i="17"/>
  <c r="J956" i="17" s="1"/>
  <c r="I351" i="17"/>
  <c r="J351" i="17" s="1"/>
  <c r="N295" i="17"/>
  <c r="Q295" i="17"/>
  <c r="Q1045" i="17" s="1"/>
  <c r="N678" i="17"/>
  <c r="I678" i="17" s="1"/>
  <c r="J678" i="17" s="1"/>
  <c r="N1049" i="17"/>
  <c r="J1049" i="17" s="1"/>
  <c r="J383" i="17"/>
  <c r="N987" i="17"/>
  <c r="J987" i="17" s="1"/>
  <c r="I477" i="18"/>
  <c r="J477" i="18" s="1"/>
  <c r="N1046" i="18"/>
  <c r="J1046" i="18" s="1"/>
  <c r="N679" i="18"/>
  <c r="I679" i="18" s="1"/>
  <c r="J679" i="18" s="1"/>
  <c r="N704" i="18"/>
  <c r="Q704" i="18"/>
  <c r="Q996" i="18" s="1"/>
  <c r="I428" i="18"/>
  <c r="J428" i="18" s="1"/>
  <c r="N991" i="18"/>
  <c r="J991" i="18" s="1"/>
  <c r="N87" i="18"/>
  <c r="Q87" i="18"/>
  <c r="Q1042" i="18" s="1"/>
  <c r="J1042" i="18" s="1"/>
  <c r="N835" i="18"/>
  <c r="N821" i="18"/>
  <c r="I821" i="18" s="1"/>
  <c r="J821" i="18" s="1"/>
  <c r="N182" i="18"/>
  <c r="N507" i="18"/>
  <c r="I507" i="18" s="1"/>
  <c r="J507" i="18" s="1"/>
  <c r="N514" i="18"/>
  <c r="Q514" i="18"/>
  <c r="Q1032" i="18" s="1"/>
  <c r="J1032" i="18" s="1"/>
  <c r="N996" i="18"/>
  <c r="N717" i="18"/>
  <c r="Q951" i="18"/>
  <c r="Q1000" i="18" s="1"/>
  <c r="N951" i="18"/>
  <c r="N960" i="18"/>
  <c r="J960" i="18" s="1"/>
  <c r="I313" i="18"/>
  <c r="J313" i="18" s="1"/>
  <c r="N129" i="18"/>
  <c r="I129" i="18" s="1"/>
  <c r="J129" i="18" s="1"/>
  <c r="I923" i="18"/>
  <c r="J923" i="18" s="1"/>
  <c r="N565" i="18"/>
  <c r="N364" i="18"/>
  <c r="Q175" i="18"/>
  <c r="N175" i="18"/>
  <c r="J495" i="18"/>
  <c r="I705" i="18"/>
  <c r="J705" i="18" s="1"/>
  <c r="N977" i="18"/>
  <c r="J977" i="18" s="1"/>
  <c r="N587" i="18"/>
  <c r="N846" i="18"/>
  <c r="I846" i="18" s="1"/>
  <c r="J846" i="18" s="1"/>
  <c r="N519" i="18"/>
  <c r="N1041" i="18"/>
  <c r="I154" i="18"/>
  <c r="J154" i="18" s="1"/>
  <c r="N61" i="18"/>
  <c r="N1008" i="18"/>
  <c r="J1008" i="18" s="1"/>
  <c r="I698" i="18"/>
  <c r="J698" i="18" s="1"/>
  <c r="I137" i="18"/>
  <c r="J137" i="18" s="1"/>
  <c r="N1016" i="18"/>
  <c r="J1016" i="18" s="1"/>
  <c r="I280" i="18"/>
  <c r="J280" i="18" s="1"/>
  <c r="N493" i="18"/>
  <c r="N554" i="18"/>
  <c r="I81" i="18"/>
  <c r="J81" i="18" s="1"/>
  <c r="N967" i="18"/>
  <c r="J967" i="18" s="1"/>
  <c r="N509" i="18"/>
  <c r="I509" i="18" s="1"/>
  <c r="J509" i="18" s="1"/>
  <c r="N843" i="18"/>
  <c r="Q783" i="18"/>
  <c r="Q1039" i="18" s="1"/>
  <c r="J1039" i="18" s="1"/>
  <c r="N783" i="18"/>
  <c r="N187" i="18"/>
  <c r="Q187" i="18"/>
  <c r="Q1043" i="18" s="1"/>
  <c r="N752" i="18"/>
  <c r="I752" i="18" s="1"/>
  <c r="J752" i="18" s="1"/>
  <c r="Q66" i="18"/>
  <c r="Q1030" i="18" s="1"/>
  <c r="N66" i="18"/>
  <c r="N33" i="18"/>
  <c r="I33" i="18" s="1"/>
  <c r="J33" i="18" s="1"/>
  <c r="N461" i="18"/>
  <c r="N841" i="18"/>
  <c r="I841" i="18" s="1"/>
  <c r="J841" i="18" s="1"/>
  <c r="I126" i="18"/>
  <c r="J126" i="18" s="1"/>
  <c r="N1022" i="18"/>
  <c r="J1022" i="18" s="1"/>
  <c r="N1034" i="20"/>
  <c r="J1034" i="20" s="1"/>
  <c r="I713" i="20"/>
  <c r="J713" i="20" s="1"/>
  <c r="N987" i="20"/>
  <c r="J987" i="20" s="1"/>
  <c r="N965" i="20"/>
  <c r="J965" i="20" s="1"/>
  <c r="I87" i="20"/>
  <c r="J87" i="20" s="1"/>
  <c r="N1012" i="20"/>
  <c r="J1012" i="20" s="1"/>
  <c r="N1039" i="20"/>
  <c r="J1039" i="20" s="1"/>
  <c r="I704" i="20"/>
  <c r="J704" i="20" s="1"/>
  <c r="Q996" i="20"/>
  <c r="J996" i="20" s="1"/>
  <c r="N953" i="20"/>
  <c r="J953" i="20" s="1"/>
  <c r="I204" i="9"/>
  <c r="J204" i="9" s="1"/>
  <c r="N995" i="9"/>
  <c r="J995" i="9" s="1"/>
  <c r="I771" i="9"/>
  <c r="J771" i="9" s="1"/>
  <c r="J1006" i="9"/>
  <c r="D106" i="9"/>
  <c r="J1043" i="9"/>
  <c r="N1004" i="9"/>
  <c r="J1004" i="9" s="1"/>
  <c r="I187" i="9"/>
  <c r="J187" i="9" s="1"/>
  <c r="N968" i="9"/>
  <c r="J968" i="9" s="1"/>
  <c r="N970" i="9"/>
  <c r="J970" i="9" s="1"/>
  <c r="N1000" i="18"/>
  <c r="N995" i="14"/>
  <c r="J995" i="14" s="1"/>
  <c r="I787" i="13"/>
  <c r="J787" i="13" s="1"/>
  <c r="I206" i="11"/>
  <c r="J206" i="11" s="1"/>
  <c r="N1048" i="11"/>
  <c r="J1048" i="11" s="1"/>
  <c r="I647" i="21"/>
  <c r="J647" i="21" s="1"/>
  <c r="N952" i="21"/>
  <c r="J952" i="21" s="1"/>
  <c r="I139" i="20"/>
  <c r="J139" i="20" s="1"/>
  <c r="N1018" i="20"/>
  <c r="J1018" i="20" s="1"/>
  <c r="I457" i="20"/>
  <c r="J457" i="20" s="1"/>
  <c r="N962" i="20"/>
  <c r="J962" i="20" s="1"/>
  <c r="I686" i="11"/>
  <c r="J686" i="11" s="1"/>
  <c r="N1002" i="11"/>
  <c r="J1002" i="11" s="1"/>
  <c r="I351" i="9"/>
  <c r="J351" i="9" s="1"/>
  <c r="N956" i="9"/>
  <c r="J956" i="9" s="1"/>
  <c r="I376" i="12"/>
  <c r="J376" i="12" s="1"/>
  <c r="N1023" i="12"/>
  <c r="J1023" i="12" s="1"/>
  <c r="Q1028" i="12"/>
  <c r="J1028" i="12" s="1"/>
  <c r="I787" i="12"/>
  <c r="J787" i="12" s="1"/>
  <c r="N1010" i="9"/>
  <c r="J1010" i="9" s="1"/>
  <c r="I232" i="9"/>
  <c r="J232" i="9" s="1"/>
  <c r="J978" i="20"/>
  <c r="I348" i="21"/>
  <c r="J348" i="21" s="1"/>
  <c r="N1020" i="21"/>
  <c r="J1020" i="21" s="1"/>
  <c r="I767" i="11"/>
  <c r="J767" i="11" s="1"/>
  <c r="N984" i="11"/>
  <c r="J984" i="11" s="1"/>
  <c r="I538" i="21"/>
  <c r="J538" i="21" s="1"/>
  <c r="N1004" i="21"/>
  <c r="J1004" i="21" s="1"/>
  <c r="N965" i="21"/>
  <c r="J965" i="21" s="1"/>
  <c r="N952" i="11"/>
  <c r="J952" i="11" s="1"/>
  <c r="I109" i="11"/>
  <c r="J109" i="11" s="1"/>
  <c r="N1031" i="14"/>
  <c r="J1031" i="14" s="1"/>
  <c r="I76" i="9"/>
  <c r="J76" i="9" s="1"/>
  <c r="I81" i="21"/>
  <c r="J81" i="21" s="1"/>
  <c r="N967" i="21"/>
  <c r="J967" i="21" s="1"/>
  <c r="I705" i="9"/>
  <c r="J705" i="9" s="1"/>
  <c r="N977" i="9"/>
  <c r="J977" i="9" s="1"/>
  <c r="I425" i="9"/>
  <c r="J425" i="9" s="1"/>
  <c r="N1049" i="9"/>
  <c r="J1049" i="9" s="1"/>
  <c r="I513" i="9"/>
  <c r="J513" i="9" s="1"/>
  <c r="N1001" i="9"/>
  <c r="J1001" i="9" s="1"/>
  <c r="I849" i="9"/>
  <c r="J849" i="9" s="1"/>
  <c r="N987" i="9"/>
  <c r="J987" i="9" s="1"/>
  <c r="I259" i="9"/>
  <c r="J259" i="9" s="1"/>
  <c r="N1034" i="9"/>
  <c r="J1034" i="9" s="1"/>
  <c r="N971" i="9"/>
  <c r="N1012" i="21"/>
  <c r="N1035" i="20"/>
  <c r="J1035" i="20" s="1"/>
  <c r="I150" i="20"/>
  <c r="J150" i="20" s="1"/>
  <c r="N1011" i="20"/>
  <c r="J1011" i="20" s="1"/>
  <c r="N1002" i="20"/>
  <c r="J1002" i="20" s="1"/>
  <c r="N966" i="13"/>
  <c r="J966" i="13" s="1"/>
  <c r="J978" i="18"/>
  <c r="N1014" i="14"/>
  <c r="J1014" i="14" s="1"/>
  <c r="I94" i="12"/>
  <c r="J94" i="12" s="1"/>
  <c r="I107" i="21"/>
  <c r="J107" i="21" s="1"/>
  <c r="N956" i="21"/>
  <c r="J956" i="21" s="1"/>
  <c r="I349" i="21"/>
  <c r="J349" i="21" s="1"/>
  <c r="N1035" i="21"/>
  <c r="J1035" i="21" s="1"/>
  <c r="J29" i="20"/>
  <c r="I779" i="9"/>
  <c r="J779" i="9" s="1"/>
  <c r="N1030" i="9"/>
  <c r="I204" i="14"/>
  <c r="J204" i="14" s="1"/>
  <c r="I418" i="11"/>
  <c r="J418" i="11" s="1"/>
  <c r="N1047" i="11"/>
  <c r="J1047" i="11" s="1"/>
  <c r="I594" i="11"/>
  <c r="J594" i="11" s="1"/>
  <c r="N957" i="11"/>
  <c r="J957" i="11" s="1"/>
  <c r="I602" i="20"/>
  <c r="J602" i="20" s="1"/>
  <c r="N955" i="20"/>
  <c r="J955" i="20" s="1"/>
  <c r="N1002" i="21"/>
  <c r="J1002" i="21" s="1"/>
  <c r="Q990" i="20"/>
  <c r="J990" i="20" s="1"/>
  <c r="I137" i="20"/>
  <c r="J137" i="20" s="1"/>
  <c r="N1015" i="11"/>
  <c r="J1015" i="11" s="1"/>
  <c r="N970" i="17"/>
  <c r="J970" i="17" s="1"/>
  <c r="N1019" i="17"/>
  <c r="J1019" i="17" s="1"/>
  <c r="J1006" i="14"/>
  <c r="N1039" i="13"/>
  <c r="J1039" i="13" s="1"/>
  <c r="N961" i="12"/>
  <c r="J961" i="12" s="1"/>
  <c r="I309" i="9"/>
  <c r="J309" i="9" s="1"/>
  <c r="I94" i="21"/>
  <c r="J94" i="21" s="1"/>
  <c r="N1038" i="21"/>
  <c r="J1038" i="21" s="1"/>
  <c r="N1013" i="20"/>
  <c r="J1013" i="20" s="1"/>
  <c r="I66" i="20"/>
  <c r="J66" i="20" s="1"/>
  <c r="I465" i="11"/>
  <c r="J465" i="11" s="1"/>
  <c r="N969" i="11"/>
  <c r="J969" i="11" s="1"/>
  <c r="N973" i="21"/>
  <c r="I175" i="21"/>
  <c r="J175" i="21" s="1"/>
  <c r="N1009" i="20"/>
  <c r="J1009" i="20" s="1"/>
  <c r="I180" i="20"/>
  <c r="J180" i="20" s="1"/>
  <c r="I154" i="9"/>
  <c r="J154" i="9" s="1"/>
  <c r="N1041" i="9"/>
  <c r="N967" i="20"/>
  <c r="J967" i="20" s="1"/>
  <c r="I81" i="20"/>
  <c r="J81" i="20" s="1"/>
  <c r="J1027" i="12"/>
  <c r="I518" i="21"/>
  <c r="J518" i="21" s="1"/>
  <c r="N994" i="21"/>
  <c r="J994" i="21" s="1"/>
  <c r="I750" i="21"/>
  <c r="J750" i="21" s="1"/>
  <c r="N972" i="21"/>
  <c r="J972" i="21" s="1"/>
  <c r="N973" i="9"/>
  <c r="I175" i="9"/>
  <c r="J175" i="9" s="1"/>
  <c r="I314" i="11"/>
  <c r="J314" i="11" s="1"/>
  <c r="N1009" i="11"/>
  <c r="J1009" i="11" s="1"/>
  <c r="I342" i="20"/>
  <c r="J342" i="20" s="1"/>
  <c r="N1049" i="20"/>
  <c r="J1049" i="20" s="1"/>
  <c r="N961" i="21"/>
  <c r="J961" i="21" s="1"/>
  <c r="I895" i="20"/>
  <c r="J895" i="20" s="1"/>
  <c r="N969" i="20"/>
  <c r="J969" i="20" s="1"/>
  <c r="N955" i="17"/>
  <c r="J955" i="17" s="1"/>
  <c r="I243" i="21"/>
  <c r="J243" i="21" s="1"/>
  <c r="N968" i="21"/>
  <c r="J968" i="21" s="1"/>
  <c r="I145" i="21"/>
  <c r="J145" i="21" s="1"/>
  <c r="N982" i="21"/>
  <c r="J982" i="21" s="1"/>
  <c r="N1045" i="18"/>
  <c r="J1045" i="18" s="1"/>
  <c r="I923" i="13"/>
  <c r="J923" i="13" s="1"/>
  <c r="J975" i="13"/>
  <c r="N1042" i="12"/>
  <c r="J1042" i="12" s="1"/>
  <c r="I817" i="17"/>
  <c r="J817" i="17" s="1"/>
  <c r="I229" i="21"/>
  <c r="J229" i="21" s="1"/>
  <c r="N1005" i="21"/>
  <c r="J1005" i="21" s="1"/>
  <c r="I897" i="11"/>
  <c r="J897" i="11" s="1"/>
  <c r="N954" i="11"/>
  <c r="J954" i="11" s="1"/>
  <c r="I678" i="12"/>
  <c r="J678" i="12" s="1"/>
  <c r="N972" i="12"/>
  <c r="J972" i="12" s="1"/>
  <c r="I332" i="12"/>
  <c r="J332" i="12" s="1"/>
  <c r="N954" i="20"/>
  <c r="J954" i="20" s="1"/>
  <c r="I897" i="20"/>
  <c r="J897" i="20" s="1"/>
  <c r="N987" i="11"/>
  <c r="J987" i="11" s="1"/>
  <c r="N964" i="20"/>
  <c r="J964" i="20" s="1"/>
  <c r="I361" i="21"/>
  <c r="J361" i="21" s="1"/>
  <c r="N1030" i="21"/>
  <c r="J1030" i="21" s="1"/>
  <c r="I47" i="21"/>
  <c r="N998" i="21"/>
  <c r="J998" i="21" s="1"/>
  <c r="I201" i="21"/>
  <c r="J201" i="21" s="1"/>
  <c r="N1039" i="21"/>
  <c r="J1039" i="21" s="1"/>
  <c r="I371" i="20"/>
  <c r="J371" i="20" s="1"/>
  <c r="N1045" i="20"/>
  <c r="J1045" i="20" s="1"/>
  <c r="I545" i="18"/>
  <c r="J545" i="18" s="1"/>
  <c r="N1035" i="18"/>
  <c r="J1035" i="18" s="1"/>
  <c r="I232" i="12"/>
  <c r="J232" i="12" s="1"/>
  <c r="N1010" i="12"/>
  <c r="J1010" i="12" s="1"/>
  <c r="N1015" i="9"/>
  <c r="J1015" i="9" s="1"/>
  <c r="N1005" i="11"/>
  <c r="J1005" i="11" s="1"/>
  <c r="N972" i="18"/>
  <c r="J972" i="18" s="1"/>
  <c r="N993" i="17"/>
  <c r="J993" i="17" s="1"/>
  <c r="I175" i="17"/>
  <c r="J175" i="17" s="1"/>
  <c r="N1022" i="13"/>
  <c r="J1022" i="13" s="1"/>
  <c r="I250" i="11"/>
  <c r="J250" i="11" s="1"/>
  <c r="N979" i="11"/>
  <c r="J979" i="11" s="1"/>
  <c r="I929" i="9"/>
  <c r="J929" i="9" s="1"/>
  <c r="I76" i="21"/>
  <c r="J76" i="21" s="1"/>
  <c r="N959" i="21"/>
  <c r="J959" i="21" s="1"/>
  <c r="I139" i="21"/>
  <c r="J139" i="21" s="1"/>
  <c r="N1018" i="21"/>
  <c r="J1018" i="21" s="1"/>
  <c r="I865" i="11"/>
  <c r="J865" i="11" s="1"/>
  <c r="N955" i="11"/>
  <c r="J955" i="11" s="1"/>
  <c r="I203" i="20"/>
  <c r="J203" i="20" s="1"/>
  <c r="N966" i="20"/>
  <c r="J966" i="20" s="1"/>
  <c r="I616" i="17"/>
  <c r="J616" i="17" s="1"/>
  <c r="N1042" i="17"/>
  <c r="J1042" i="17" s="1"/>
  <c r="I452" i="15"/>
  <c r="J452" i="15" s="1"/>
  <c r="N999" i="15"/>
  <c r="J999" i="15" s="1"/>
  <c r="I225" i="9"/>
  <c r="J225" i="9" s="1"/>
  <c r="N979" i="9"/>
  <c r="N1033" i="18"/>
  <c r="J1033" i="18" s="1"/>
  <c r="N1045" i="17"/>
  <c r="I466" i="21"/>
  <c r="J466" i="21" s="1"/>
  <c r="N986" i="21"/>
  <c r="J986" i="21" s="1"/>
  <c r="I549" i="9"/>
  <c r="J549" i="9" s="1"/>
  <c r="N1033" i="9"/>
  <c r="J1033" i="9" s="1"/>
  <c r="I206" i="21"/>
  <c r="J206" i="21" s="1"/>
  <c r="N1048" i="21"/>
  <c r="J1048" i="21" s="1"/>
  <c r="I383" i="21"/>
  <c r="J383" i="21" s="1"/>
  <c r="N1015" i="21"/>
  <c r="J1015" i="21" s="1"/>
  <c r="I155" i="21"/>
  <c r="J155" i="21" s="1"/>
  <c r="N988" i="21"/>
  <c r="J988" i="21" s="1"/>
  <c r="I549" i="11"/>
  <c r="J549" i="11" s="1"/>
  <c r="N1033" i="11"/>
  <c r="J1033" i="11" s="1"/>
  <c r="I191" i="9"/>
  <c r="J191" i="9" s="1"/>
  <c r="J43" i="11"/>
  <c r="N1004" i="11"/>
  <c r="J1004" i="11" s="1"/>
  <c r="D106" i="18"/>
  <c r="N1045" i="12"/>
  <c r="J1045" i="12" s="1"/>
  <c r="I157" i="12"/>
  <c r="J157" i="12" s="1"/>
  <c r="I417" i="12"/>
  <c r="J417" i="12" s="1"/>
  <c r="N1034" i="12"/>
  <c r="J1034" i="12" s="1"/>
  <c r="I647" i="12"/>
  <c r="J647" i="12" s="1"/>
  <c r="N952" i="12"/>
  <c r="J952" i="12" s="1"/>
  <c r="I175" i="12"/>
  <c r="J175" i="12" s="1"/>
  <c r="I185" i="12"/>
  <c r="J185" i="12" s="1"/>
  <c r="N1038" i="12"/>
  <c r="J1038" i="12" s="1"/>
  <c r="I132" i="12"/>
  <c r="J132" i="12" s="1"/>
  <c r="N1017" i="12"/>
  <c r="J1017" i="12" s="1"/>
  <c r="I361" i="12"/>
  <c r="J361" i="12" s="1"/>
  <c r="N1030" i="12"/>
  <c r="J1030" i="12" s="1"/>
  <c r="N992" i="12"/>
  <c r="J992" i="12" s="1"/>
  <c r="I43" i="12"/>
  <c r="J43" i="12" s="1"/>
  <c r="N1039" i="12"/>
  <c r="J1039" i="12" s="1"/>
  <c r="N981" i="12"/>
  <c r="J981" i="12" s="1"/>
  <c r="I833" i="12"/>
  <c r="J833" i="12" s="1"/>
  <c r="N1001" i="12"/>
  <c r="J1001" i="12" s="1"/>
  <c r="I452" i="12"/>
  <c r="J452" i="12" s="1"/>
  <c r="N999" i="12"/>
  <c r="J999" i="12" s="1"/>
  <c r="I543" i="12"/>
  <c r="J543" i="12" s="1"/>
  <c r="N979" i="12"/>
  <c r="I215" i="12"/>
  <c r="J215" i="12" s="1"/>
  <c r="N976" i="12"/>
  <c r="J976" i="12" s="1"/>
  <c r="I496" i="12"/>
  <c r="J496" i="12" s="1"/>
  <c r="N1002" i="12"/>
  <c r="J1002" i="12" s="1"/>
  <c r="I23" i="12"/>
  <c r="N1044" i="12"/>
  <c r="J1044" i="12" s="1"/>
  <c r="I535" i="12"/>
  <c r="J535" i="12" s="1"/>
  <c r="N966" i="12"/>
  <c r="J966" i="12" s="1"/>
  <c r="N964" i="12"/>
  <c r="J964" i="12" s="1"/>
  <c r="I499" i="12"/>
  <c r="J499" i="12" s="1"/>
  <c r="N1006" i="12"/>
  <c r="J1006" i="12" s="1"/>
  <c r="I442" i="12"/>
  <c r="J442" i="12" s="1"/>
  <c r="N1005" i="12"/>
  <c r="J1005" i="12" s="1"/>
  <c r="N1031" i="13"/>
  <c r="J1031" i="13" s="1"/>
  <c r="I459" i="13"/>
  <c r="J459" i="13" s="1"/>
  <c r="N1001" i="13"/>
  <c r="J1001" i="13" s="1"/>
  <c r="I469" i="13"/>
  <c r="J469" i="13" s="1"/>
  <c r="N970" i="13"/>
  <c r="J970" i="13" s="1"/>
  <c r="N996" i="13"/>
  <c r="I164" i="13"/>
  <c r="J164" i="13" s="1"/>
  <c r="N1038" i="13"/>
  <c r="J1038" i="13" s="1"/>
  <c r="N1034" i="13"/>
  <c r="J1034" i="13" s="1"/>
  <c r="I417" i="13"/>
  <c r="J417" i="13" s="1"/>
  <c r="N973" i="13"/>
  <c r="I162" i="13"/>
  <c r="J162" i="13" s="1"/>
  <c r="N997" i="13"/>
  <c r="J997" i="13" s="1"/>
  <c r="I175" i="13"/>
  <c r="J175" i="13" s="1"/>
  <c r="N1036" i="13"/>
  <c r="J1036" i="13" s="1"/>
  <c r="I178" i="13"/>
  <c r="J178" i="13" s="1"/>
  <c r="I57" i="13"/>
  <c r="J57" i="13" s="1"/>
  <c r="N961" i="13"/>
  <c r="J961" i="13" s="1"/>
  <c r="I646" i="13"/>
  <c r="J646" i="13" s="1"/>
  <c r="I895" i="13"/>
  <c r="J895" i="13" s="1"/>
  <c r="N969" i="13"/>
  <c r="J969" i="13" s="1"/>
  <c r="I314" i="13"/>
  <c r="J314" i="13" s="1"/>
  <c r="N1009" i="13"/>
  <c r="J1009" i="13" s="1"/>
  <c r="I401" i="13"/>
  <c r="J401" i="13" s="1"/>
  <c r="N1007" i="13"/>
  <c r="J1007" i="13" s="1"/>
  <c r="N1014" i="13"/>
  <c r="J1014" i="13" s="1"/>
  <c r="I129" i="13"/>
  <c r="J129" i="13" s="1"/>
  <c r="N1040" i="13"/>
  <c r="J1040" i="13" s="1"/>
  <c r="I360" i="13"/>
  <c r="J360" i="13" s="1"/>
  <c r="N983" i="13"/>
  <c r="J983" i="13" s="1"/>
  <c r="I382" i="13"/>
  <c r="J382" i="13" s="1"/>
  <c r="I551" i="13"/>
  <c r="J551" i="13" s="1"/>
  <c r="N1042" i="13"/>
  <c r="I451" i="13"/>
  <c r="J451" i="13" s="1"/>
  <c r="I371" i="13"/>
  <c r="J371" i="13" s="1"/>
  <c r="I196" i="13"/>
  <c r="J196" i="13" s="1"/>
  <c r="N1026" i="13"/>
  <c r="J1026" i="13" s="1"/>
  <c r="N994" i="13"/>
  <c r="J994" i="13" s="1"/>
  <c r="I494" i="13"/>
  <c r="J494" i="13" s="1"/>
  <c r="Q990" i="13"/>
  <c r="J990" i="13" s="1"/>
  <c r="I137" i="13"/>
  <c r="J137" i="13" s="1"/>
  <c r="I295" i="13"/>
  <c r="J295" i="13" s="1"/>
  <c r="N964" i="13"/>
  <c r="J964" i="13" s="1"/>
  <c r="N1005" i="13"/>
  <c r="J1005" i="13" s="1"/>
  <c r="I906" i="13"/>
  <c r="J906" i="13" s="1"/>
  <c r="N971" i="13"/>
  <c r="N965" i="13"/>
  <c r="J965" i="13" s="1"/>
  <c r="D106" i="13"/>
  <c r="I658" i="13"/>
  <c r="J658" i="13" s="1"/>
  <c r="N993" i="13"/>
  <c r="J993" i="13" s="1"/>
  <c r="N1048" i="13"/>
  <c r="J1048" i="13" s="1"/>
  <c r="I210" i="13"/>
  <c r="J210" i="13" s="1"/>
  <c r="N988" i="13"/>
  <c r="J988" i="13" s="1"/>
  <c r="N968" i="13"/>
  <c r="J968" i="13" s="1"/>
  <c r="N1002" i="13"/>
  <c r="J1002" i="13" s="1"/>
  <c r="N1000" i="13"/>
  <c r="N955" i="13"/>
  <c r="J955" i="13" s="1"/>
  <c r="I370" i="13"/>
  <c r="J370" i="13" s="1"/>
  <c r="N986" i="13"/>
  <c r="J986" i="13" s="1"/>
  <c r="N957" i="13"/>
  <c r="J957" i="13" s="1"/>
  <c r="I323" i="13"/>
  <c r="J323" i="13" s="1"/>
  <c r="I754" i="13"/>
  <c r="J754" i="13" s="1"/>
  <c r="N985" i="13"/>
  <c r="J985" i="13" s="1"/>
  <c r="N1037" i="13"/>
  <c r="J1037" i="13" s="1"/>
  <c r="N1049" i="13"/>
  <c r="J1049" i="13" s="1"/>
  <c r="I300" i="13"/>
  <c r="J300" i="13" s="1"/>
  <c r="N1003" i="14"/>
  <c r="J1003" i="14" s="1"/>
  <c r="I793" i="14"/>
  <c r="J793" i="14" s="1"/>
  <c r="N680" i="14"/>
  <c r="I680" i="14" s="1"/>
  <c r="J680" i="14" s="1"/>
  <c r="I374" i="14"/>
  <c r="J374" i="14" s="1"/>
  <c r="I132" i="14"/>
  <c r="J132" i="14" s="1"/>
  <c r="N1017" i="14"/>
  <c r="J1017" i="14" s="1"/>
  <c r="Q906" i="14"/>
  <c r="N906" i="14"/>
  <c r="N92" i="14"/>
  <c r="I227" i="14"/>
  <c r="J227" i="14" s="1"/>
  <c r="I510" i="14"/>
  <c r="J510" i="14" s="1"/>
  <c r="D106" i="14"/>
  <c r="N1046" i="14"/>
  <c r="J1046" i="14" s="1"/>
  <c r="I775" i="14"/>
  <c r="J775" i="14" s="1"/>
  <c r="I154" i="14"/>
  <c r="J154" i="14" s="1"/>
  <c r="I891" i="14"/>
  <c r="J891" i="14" s="1"/>
  <c r="N983" i="14"/>
  <c r="J983" i="14" s="1"/>
  <c r="I457" i="14"/>
  <c r="J457" i="14" s="1"/>
  <c r="N962" i="14"/>
  <c r="J962" i="14" s="1"/>
  <c r="I546" i="14"/>
  <c r="J546" i="14" s="1"/>
  <c r="N1035" i="14"/>
  <c r="J1035" i="14" s="1"/>
  <c r="I594" i="14"/>
  <c r="J594" i="14" s="1"/>
  <c r="N957" i="14"/>
  <c r="J957" i="14" s="1"/>
  <c r="I484" i="14"/>
  <c r="J484" i="14" s="1"/>
  <c r="N875" i="14"/>
  <c r="I875" i="14" s="1"/>
  <c r="J875" i="14" s="1"/>
  <c r="N536" i="14"/>
  <c r="N774" i="14"/>
  <c r="N444" i="14"/>
  <c r="I444" i="14" s="1"/>
  <c r="J444" i="14" s="1"/>
  <c r="N206" i="14"/>
  <c r="I288" i="14"/>
  <c r="J288" i="14" s="1"/>
  <c r="N955" i="14"/>
  <c r="J955" i="14" s="1"/>
  <c r="N1023" i="14"/>
  <c r="J1023" i="14" s="1"/>
  <c r="I124" i="14"/>
  <c r="J124" i="14" s="1"/>
  <c r="H1051" i="14"/>
  <c r="N867" i="14"/>
  <c r="N63" i="14"/>
  <c r="I59" i="14"/>
  <c r="J59" i="14" s="1"/>
  <c r="N1025" i="14"/>
  <c r="J1025" i="14" s="1"/>
  <c r="N981" i="14"/>
  <c r="J981" i="14" s="1"/>
  <c r="N612" i="14"/>
  <c r="I486" i="14"/>
  <c r="J486" i="14" s="1"/>
  <c r="N996" i="14"/>
  <c r="J996" i="14" s="1"/>
  <c r="N518" i="14"/>
  <c r="N642" i="14"/>
  <c r="I642" i="14" s="1"/>
  <c r="J642" i="14" s="1"/>
  <c r="I238" i="14"/>
  <c r="J238" i="14" s="1"/>
  <c r="N1033" i="14"/>
  <c r="J1033" i="14" s="1"/>
  <c r="N956" i="14"/>
  <c r="J956" i="14" s="1"/>
  <c r="I107" i="14"/>
  <c r="J107" i="14" s="1"/>
  <c r="N961" i="14"/>
  <c r="J961" i="14" s="1"/>
  <c r="N1009" i="14"/>
  <c r="J1009" i="14" s="1"/>
  <c r="N993" i="14"/>
  <c r="J993" i="14" s="1"/>
  <c r="I613" i="14"/>
  <c r="J613" i="14" s="1"/>
  <c r="N338" i="14"/>
  <c r="I338" i="14" s="1"/>
  <c r="J338" i="14" s="1"/>
  <c r="I306" i="14"/>
  <c r="J306" i="14" s="1"/>
  <c r="N1047" i="14"/>
  <c r="J1047" i="14" s="1"/>
  <c r="I738" i="14"/>
  <c r="J738" i="14" s="1"/>
  <c r="N968" i="14"/>
  <c r="J968" i="14" s="1"/>
  <c r="I166" i="14"/>
  <c r="J166" i="14" s="1"/>
  <c r="N1015" i="14"/>
  <c r="J1015" i="14" s="1"/>
  <c r="N496" i="14"/>
  <c r="I496" i="14" s="1"/>
  <c r="J496" i="14" s="1"/>
  <c r="N445" i="14"/>
  <c r="I445" i="14" s="1"/>
  <c r="J445" i="14" s="1"/>
  <c r="N984" i="14"/>
  <c r="J984" i="14" s="1"/>
  <c r="I214" i="14"/>
  <c r="J214" i="14" s="1"/>
  <c r="N1044" i="14"/>
  <c r="J1044" i="14" s="1"/>
  <c r="I23" i="14"/>
  <c r="Q514" i="14"/>
  <c r="Q1032" i="14" s="1"/>
  <c r="N514" i="14"/>
  <c r="N552" i="14"/>
  <c r="I604" i="14"/>
  <c r="J604" i="14" s="1"/>
  <c r="N1032" i="14"/>
  <c r="I538" i="14"/>
  <c r="J538" i="14" s="1"/>
  <c r="N1004" i="14"/>
  <c r="J1004" i="14" s="1"/>
  <c r="N87" i="14"/>
  <c r="Q87" i="14"/>
  <c r="Q1042" i="14" s="1"/>
  <c r="N588" i="14"/>
  <c r="I588" i="14" s="1"/>
  <c r="J588" i="14" s="1"/>
  <c r="N972" i="14"/>
  <c r="J972" i="14" s="1"/>
  <c r="N509" i="14"/>
  <c r="I94" i="14"/>
  <c r="J94" i="14" s="1"/>
  <c r="I493" i="14"/>
  <c r="J493" i="14" s="1"/>
  <c r="N1011" i="14"/>
  <c r="J1011" i="14" s="1"/>
  <c r="I431" i="14"/>
  <c r="J431" i="14" s="1"/>
  <c r="N1036" i="14"/>
  <c r="J1036" i="14" s="1"/>
  <c r="I452" i="14"/>
  <c r="J452" i="14" s="1"/>
  <c r="N999" i="14"/>
  <c r="J999" i="14" s="1"/>
  <c r="N1019" i="14"/>
  <c r="J1019" i="14" s="1"/>
  <c r="N990" i="14"/>
  <c r="J990" i="14" s="1"/>
  <c r="I43" i="14"/>
  <c r="J43" i="14" s="1"/>
  <c r="N1039" i="14"/>
  <c r="J1039" i="14" s="1"/>
  <c r="N592" i="14"/>
  <c r="N33" i="14"/>
  <c r="N341" i="14"/>
  <c r="I341" i="14" s="1"/>
  <c r="J341" i="14" s="1"/>
  <c r="N842" i="14"/>
  <c r="N165" i="14"/>
  <c r="N826" i="14"/>
  <c r="I826" i="14" s="1"/>
  <c r="J826" i="14" s="1"/>
  <c r="N942" i="14"/>
  <c r="I942" i="14" s="1"/>
  <c r="J942" i="14" s="1"/>
  <c r="N871" i="14"/>
  <c r="I871" i="14" s="1"/>
  <c r="J871" i="14" s="1"/>
  <c r="N39" i="15"/>
  <c r="N480" i="15"/>
  <c r="I480" i="15" s="1"/>
  <c r="J480" i="15" s="1"/>
  <c r="N623" i="15"/>
  <c r="I623" i="15" s="1"/>
  <c r="J623" i="15" s="1"/>
  <c r="N914" i="15"/>
  <c r="N815" i="15"/>
  <c r="I815" i="15" s="1"/>
  <c r="J815" i="15" s="1"/>
  <c r="N931" i="15"/>
  <c r="I931" i="15" s="1"/>
  <c r="J931" i="15" s="1"/>
  <c r="N841" i="15"/>
  <c r="I841" i="15" s="1"/>
  <c r="J841" i="15" s="1"/>
  <c r="I631" i="15"/>
  <c r="J631" i="15" s="1"/>
  <c r="N235" i="15"/>
  <c r="N93" i="15"/>
  <c r="N41" i="15"/>
  <c r="N203" i="15"/>
  <c r="N337" i="15"/>
  <c r="N366" i="15"/>
  <c r="N368" i="15"/>
  <c r="N105" i="15"/>
  <c r="I105" i="15" s="1"/>
  <c r="J105" i="15" s="1"/>
  <c r="N459" i="15"/>
  <c r="N393" i="15"/>
  <c r="N672" i="15"/>
  <c r="I672" i="15" s="1"/>
  <c r="J672" i="15" s="1"/>
  <c r="I342" i="15"/>
  <c r="J342" i="15" s="1"/>
  <c r="N844" i="15"/>
  <c r="N265" i="15"/>
  <c r="N418" i="15"/>
  <c r="I418" i="15" s="1"/>
  <c r="J418" i="15" s="1"/>
  <c r="J7" i="15"/>
  <c r="H1051" i="15"/>
  <c r="I63" i="15"/>
  <c r="J63" i="15" s="1"/>
  <c r="N569" i="15"/>
  <c r="I569" i="15" s="1"/>
  <c r="J569" i="15" s="1"/>
  <c r="N507" i="15"/>
  <c r="I507" i="15" s="1"/>
  <c r="J507" i="15" s="1"/>
  <c r="N299" i="15"/>
  <c r="N246" i="15"/>
  <c r="N324" i="15"/>
  <c r="I324" i="15" s="1"/>
  <c r="J324" i="15" s="1"/>
  <c r="N710" i="15"/>
  <c r="Q710" i="15"/>
  <c r="Q988" i="15" s="1"/>
  <c r="N42" i="15"/>
  <c r="N430" i="15"/>
  <c r="I430" i="15" s="1"/>
  <c r="J430" i="15" s="1"/>
  <c r="N682" i="15"/>
  <c r="I682" i="15" s="1"/>
  <c r="J682" i="15" s="1"/>
  <c r="N62" i="15"/>
  <c r="I451" i="15"/>
  <c r="J451" i="15" s="1"/>
  <c r="N1042" i="15"/>
  <c r="J1042" i="15" s="1"/>
  <c r="N644" i="15"/>
  <c r="I644" i="15" s="1"/>
  <c r="J644" i="15" s="1"/>
  <c r="N332" i="15"/>
  <c r="Q332" i="15"/>
  <c r="Q1027" i="15" s="1"/>
  <c r="N474" i="15"/>
  <c r="Q175" i="15"/>
  <c r="N175" i="15"/>
  <c r="N222" i="15"/>
  <c r="N262" i="15"/>
  <c r="N729" i="15"/>
  <c r="I729" i="15" s="1"/>
  <c r="J729" i="15" s="1"/>
  <c r="N707" i="15"/>
  <c r="I707" i="15" s="1"/>
  <c r="J707" i="15" s="1"/>
  <c r="N351" i="15"/>
  <c r="N488" i="15"/>
  <c r="I488" i="15" s="1"/>
  <c r="J488" i="15" s="1"/>
  <c r="N274" i="15"/>
  <c r="I274" i="15" s="1"/>
  <c r="J274" i="15" s="1"/>
  <c r="N111" i="15"/>
  <c r="I111" i="15" s="1"/>
  <c r="J111" i="15" s="1"/>
  <c r="I239" i="15"/>
  <c r="J239" i="15" s="1"/>
  <c r="N983" i="15"/>
  <c r="J983" i="15" s="1"/>
  <c r="I205" i="15"/>
  <c r="J205" i="15" s="1"/>
  <c r="N1025" i="15"/>
  <c r="J1025" i="15" s="1"/>
  <c r="I680" i="15"/>
  <c r="J680" i="15" s="1"/>
  <c r="N959" i="15"/>
  <c r="J959" i="15" s="1"/>
  <c r="N380" i="15"/>
  <c r="I380" i="15" s="1"/>
  <c r="J380" i="15" s="1"/>
  <c r="Q923" i="15"/>
  <c r="N923" i="15"/>
  <c r="N374" i="15"/>
  <c r="N580" i="15"/>
  <c r="I580" i="15" s="1"/>
  <c r="J580" i="15" s="1"/>
  <c r="I545" i="15"/>
  <c r="J545" i="15" s="1"/>
  <c r="N646" i="15"/>
  <c r="I646" i="15" s="1"/>
  <c r="J646" i="15" s="1"/>
  <c r="N909" i="15"/>
  <c r="I909" i="15" s="1"/>
  <c r="J909" i="15" s="1"/>
  <c r="N770" i="15"/>
  <c r="I770" i="15" s="1"/>
  <c r="J770" i="15" s="1"/>
  <c r="N485" i="15"/>
  <c r="I485" i="15" s="1"/>
  <c r="J485" i="15" s="1"/>
  <c r="N759" i="15"/>
  <c r="I759" i="15" s="1"/>
  <c r="J759" i="15" s="1"/>
  <c r="N695" i="15"/>
  <c r="I695" i="15" s="1"/>
  <c r="J695" i="15" s="1"/>
  <c r="N719" i="15"/>
  <c r="I719" i="15" s="1"/>
  <c r="J719" i="15" s="1"/>
  <c r="N764" i="15"/>
  <c r="I764" i="15" s="1"/>
  <c r="J764" i="15" s="1"/>
  <c r="N872" i="15"/>
  <c r="I872" i="15" s="1"/>
  <c r="J872" i="15" s="1"/>
  <c r="N164" i="15"/>
  <c r="N703" i="15"/>
  <c r="I703" i="15" s="1"/>
  <c r="J703" i="15" s="1"/>
  <c r="N428" i="15"/>
  <c r="N864" i="15"/>
  <c r="I864" i="15" s="1"/>
  <c r="J864" i="15" s="1"/>
  <c r="N550" i="15"/>
  <c r="N223" i="15"/>
  <c r="N663" i="15"/>
  <c r="N399" i="15"/>
  <c r="I399" i="15" s="1"/>
  <c r="J399" i="15" s="1"/>
  <c r="N942" i="15"/>
  <c r="N784" i="15"/>
  <c r="I784" i="15" s="1"/>
  <c r="J784" i="15" s="1"/>
  <c r="N309" i="15"/>
  <c r="I309" i="15" s="1"/>
  <c r="J309" i="15" s="1"/>
  <c r="I126" i="15"/>
  <c r="J126" i="15" s="1"/>
  <c r="N1022" i="15"/>
  <c r="J1022" i="15" s="1"/>
  <c r="I238" i="15"/>
  <c r="J238" i="15" s="1"/>
  <c r="N101" i="15"/>
  <c r="N615" i="15"/>
  <c r="I615" i="15" s="1"/>
  <c r="J615" i="15" s="1"/>
  <c r="N592" i="15"/>
  <c r="I592" i="15" s="1"/>
  <c r="J592" i="15" s="1"/>
  <c r="N313" i="15"/>
  <c r="N541" i="15"/>
  <c r="I541" i="15" s="1"/>
  <c r="J541" i="15" s="1"/>
  <c r="N132" i="15"/>
  <c r="Q132" i="15"/>
  <c r="Q1049" i="15" s="1"/>
  <c r="N130" i="15"/>
  <c r="N910" i="15"/>
  <c r="I910" i="15" s="1"/>
  <c r="J910" i="15" s="1"/>
  <c r="N106" i="15"/>
  <c r="N182" i="15"/>
  <c r="J1032" i="15"/>
  <c r="I783" i="15"/>
  <c r="J783" i="15" s="1"/>
  <c r="N1019" i="15"/>
  <c r="I206" i="15"/>
  <c r="J206" i="15" s="1"/>
  <c r="N44" i="15"/>
  <c r="N280" i="15"/>
  <c r="N117" i="15"/>
  <c r="N194" i="15"/>
  <c r="N320" i="15"/>
  <c r="N713" i="15"/>
  <c r="N861" i="15"/>
  <c r="I861" i="15" s="1"/>
  <c r="J861" i="15" s="1"/>
  <c r="N661" i="15"/>
  <c r="N240" i="15"/>
  <c r="I240" i="15" s="1"/>
  <c r="J240" i="15" s="1"/>
  <c r="N518" i="15"/>
  <c r="N613" i="15"/>
  <c r="I613" i="15" s="1"/>
  <c r="J613" i="15" s="1"/>
  <c r="N276" i="15"/>
  <c r="I276" i="15" s="1"/>
  <c r="J276" i="15" s="1"/>
  <c r="I225" i="15"/>
  <c r="J225" i="15" s="1"/>
  <c r="I124" i="15"/>
  <c r="J124" i="15" s="1"/>
  <c r="N165" i="15"/>
  <c r="N98" i="15"/>
  <c r="N382" i="15"/>
  <c r="N862" i="15"/>
  <c r="I862" i="15" s="1"/>
  <c r="J862" i="15" s="1"/>
  <c r="N590" i="15"/>
  <c r="N81" i="15"/>
  <c r="N752" i="15"/>
  <c r="I752" i="15" s="1"/>
  <c r="J752" i="15" s="1"/>
  <c r="N487" i="15"/>
  <c r="I487" i="15" s="1"/>
  <c r="J487" i="15" s="1"/>
  <c r="T787" i="15"/>
  <c r="T1036" i="15" s="1"/>
  <c r="Q787" i="15"/>
  <c r="Q1028" i="15" s="1"/>
  <c r="N787" i="15"/>
  <c r="N762" i="15"/>
  <c r="I762" i="15" s="1"/>
  <c r="J762" i="15" s="1"/>
  <c r="N686" i="15"/>
  <c r="I686" i="15" s="1"/>
  <c r="J686" i="15" s="1"/>
  <c r="N97" i="15"/>
  <c r="N751" i="15"/>
  <c r="N275" i="15"/>
  <c r="N546" i="15"/>
  <c r="I546" i="15" s="1"/>
  <c r="J546" i="15" s="1"/>
  <c r="N516" i="15"/>
  <c r="I516" i="15" s="1"/>
  <c r="J516" i="15" s="1"/>
  <c r="N341" i="15"/>
  <c r="I341" i="15" s="1"/>
  <c r="J341" i="15" s="1"/>
  <c r="N699" i="15"/>
  <c r="I699" i="15" s="1"/>
  <c r="J699" i="15" s="1"/>
  <c r="N301" i="15"/>
  <c r="I301" i="15" s="1"/>
  <c r="J301" i="15" s="1"/>
  <c r="N750" i="15"/>
  <c r="I750" i="15" s="1"/>
  <c r="J750" i="15" s="1"/>
  <c r="N543" i="15"/>
  <c r="I543" i="15" s="1"/>
  <c r="J543" i="15" s="1"/>
  <c r="N29" i="15"/>
  <c r="N138" i="15"/>
  <c r="N730" i="15"/>
  <c r="I730" i="15" s="1"/>
  <c r="J730" i="15" s="1"/>
  <c r="N350" i="15"/>
  <c r="I350" i="15" s="1"/>
  <c r="J350" i="15" s="1"/>
  <c r="N236" i="15"/>
  <c r="N881" i="15"/>
  <c r="I881" i="15" s="1"/>
  <c r="J881" i="15" s="1"/>
  <c r="N446" i="15"/>
  <c r="I446" i="15" s="1"/>
  <c r="J446" i="15" s="1"/>
  <c r="I514" i="15"/>
  <c r="J514" i="15" s="1"/>
  <c r="N75" i="15"/>
  <c r="N998" i="15"/>
  <c r="J998" i="15" s="1"/>
  <c r="I47" i="15"/>
  <c r="J47" i="15" s="1"/>
  <c r="N566" i="15"/>
  <c r="I566" i="15" s="1"/>
  <c r="J566" i="15" s="1"/>
  <c r="N970" i="15"/>
  <c r="J970" i="15" s="1"/>
  <c r="I26" i="15"/>
  <c r="J26" i="15" s="1"/>
  <c r="N162" i="15"/>
  <c r="N406" i="15"/>
  <c r="N33" i="15"/>
  <c r="N259" i="15"/>
  <c r="I259" i="15" s="1"/>
  <c r="J259" i="15" s="1"/>
  <c r="N323" i="15"/>
  <c r="N769" i="15"/>
  <c r="I769" i="15" s="1"/>
  <c r="J769" i="15" s="1"/>
  <c r="N386" i="15"/>
  <c r="I386" i="15" s="1"/>
  <c r="J386" i="15" s="1"/>
  <c r="N576" i="15"/>
  <c r="I576" i="15" s="1"/>
  <c r="J576" i="15" s="1"/>
  <c r="N842" i="15"/>
  <c r="I842" i="15" s="1"/>
  <c r="J842" i="15" s="1"/>
  <c r="N689" i="15"/>
  <c r="I689" i="15" s="1"/>
  <c r="J689" i="15" s="1"/>
  <c r="I310" i="15"/>
  <c r="J310" i="15" s="1"/>
  <c r="Q295" i="16"/>
  <c r="Q1045" i="16" s="1"/>
  <c r="N295" i="16"/>
  <c r="N502" i="16"/>
  <c r="I502" i="16" s="1"/>
  <c r="J502" i="16" s="1"/>
  <c r="N771" i="16"/>
  <c r="I771" i="16" s="1"/>
  <c r="J771" i="16" s="1"/>
  <c r="N922" i="16"/>
  <c r="I922" i="16" s="1"/>
  <c r="J922" i="16" s="1"/>
  <c r="N877" i="16"/>
  <c r="I877" i="16" s="1"/>
  <c r="J877" i="16" s="1"/>
  <c r="N214" i="16"/>
  <c r="N865" i="16"/>
  <c r="I865" i="16" s="1"/>
  <c r="J865" i="16" s="1"/>
  <c r="N73" i="16"/>
  <c r="I73" i="16" s="1"/>
  <c r="J73" i="16" s="1"/>
  <c r="N276" i="16"/>
  <c r="I276" i="16" s="1"/>
  <c r="J276" i="16" s="1"/>
  <c r="N145" i="16"/>
  <c r="I145" i="16" s="1"/>
  <c r="J145" i="16" s="1"/>
  <c r="N507" i="16"/>
  <c r="I507" i="16" s="1"/>
  <c r="J507" i="16" s="1"/>
  <c r="N406" i="16"/>
  <c r="I406" i="16" s="1"/>
  <c r="J406" i="16" s="1"/>
  <c r="N520" i="16"/>
  <c r="I520" i="16" s="1"/>
  <c r="J520" i="16" s="1"/>
  <c r="N897" i="16"/>
  <c r="I897" i="16" s="1"/>
  <c r="J897" i="16" s="1"/>
  <c r="N510" i="16"/>
  <c r="Q510" i="16"/>
  <c r="Q1006" i="16" s="1"/>
  <c r="N566" i="16"/>
  <c r="I566" i="16" s="1"/>
  <c r="J566" i="16" s="1"/>
  <c r="N130" i="16"/>
  <c r="N826" i="16"/>
  <c r="I826" i="16" s="1"/>
  <c r="J826" i="16" s="1"/>
  <c r="N23" i="16"/>
  <c r="N395" i="16"/>
  <c r="N540" i="16"/>
  <c r="I540" i="16" s="1"/>
  <c r="J540" i="16" s="1"/>
  <c r="N238" i="16"/>
  <c r="N459" i="16"/>
  <c r="N293" i="16"/>
  <c r="I293" i="16" s="1"/>
  <c r="J293" i="16" s="1"/>
  <c r="N275" i="16"/>
  <c r="N909" i="16"/>
  <c r="I909" i="16" s="1"/>
  <c r="J909" i="16" s="1"/>
  <c r="N310" i="16"/>
  <c r="N712" i="16"/>
  <c r="I712" i="16" s="1"/>
  <c r="J712" i="16" s="1"/>
  <c r="N467" i="16"/>
  <c r="I467" i="16" s="1"/>
  <c r="J467" i="16" s="1"/>
  <c r="N631" i="16"/>
  <c r="I631" i="16" s="1"/>
  <c r="J631" i="16" s="1"/>
  <c r="N942" i="16"/>
  <c r="I942" i="16" s="1"/>
  <c r="J942" i="16" s="1"/>
  <c r="N102" i="16"/>
  <c r="N150" i="16"/>
  <c r="N431" i="16"/>
  <c r="I431" i="16" s="1"/>
  <c r="J431" i="16" s="1"/>
  <c r="Q783" i="16"/>
  <c r="Q1039" i="16" s="1"/>
  <c r="N783" i="16"/>
  <c r="N108" i="16"/>
  <c r="N338" i="16"/>
  <c r="N84" i="16"/>
  <c r="I84" i="16" s="1"/>
  <c r="J84" i="16" s="1"/>
  <c r="N698" i="16"/>
  <c r="N461" i="16"/>
  <c r="I461" i="16" s="1"/>
  <c r="J461" i="16" s="1"/>
  <c r="N477" i="16"/>
  <c r="N971" i="16"/>
  <c r="I906" i="16"/>
  <c r="J906" i="16" s="1"/>
  <c r="I97" i="16"/>
  <c r="J97" i="16" s="1"/>
  <c r="N848" i="16"/>
  <c r="I848" i="16" s="1"/>
  <c r="J848" i="16" s="1"/>
  <c r="N187" i="16"/>
  <c r="Q187" i="16"/>
  <c r="Q1043" i="16" s="1"/>
  <c r="N904" i="16"/>
  <c r="I904" i="16" s="1"/>
  <c r="J904" i="16" s="1"/>
  <c r="N807" i="16"/>
  <c r="I807" i="16" s="1"/>
  <c r="J807" i="16" s="1"/>
  <c r="N759" i="16"/>
  <c r="I759" i="16" s="1"/>
  <c r="J759" i="16" s="1"/>
  <c r="N50" i="16"/>
  <c r="I50" i="16" s="1"/>
  <c r="J50" i="16" s="1"/>
  <c r="N178" i="16"/>
  <c r="I196" i="16"/>
  <c r="J196" i="16" s="1"/>
  <c r="N425" i="16"/>
  <c r="I425" i="16" s="1"/>
  <c r="J425" i="16" s="1"/>
  <c r="N121" i="16"/>
  <c r="N505" i="16"/>
  <c r="I505" i="16" s="1"/>
  <c r="J505" i="16" s="1"/>
  <c r="N327" i="16"/>
  <c r="I327" i="16" s="1"/>
  <c r="J327" i="16" s="1"/>
  <c r="N948" i="16"/>
  <c r="I948" i="16" s="1"/>
  <c r="J948" i="16" s="1"/>
  <c r="N531" i="16"/>
  <c r="I531" i="16" s="1"/>
  <c r="J531" i="16" s="1"/>
  <c r="N243" i="16"/>
  <c r="N864" i="16"/>
  <c r="I864" i="16" s="1"/>
  <c r="J864" i="16" s="1"/>
  <c r="N663" i="16"/>
  <c r="I663" i="16" s="1"/>
  <c r="J663" i="16" s="1"/>
  <c r="N480" i="16"/>
  <c r="I480" i="16" s="1"/>
  <c r="J480" i="16"/>
  <c r="N98" i="16"/>
  <c r="I98" i="16" s="1"/>
  <c r="J98" i="16" s="1"/>
  <c r="N317" i="16"/>
  <c r="N417" i="16"/>
  <c r="I417" i="16" s="1"/>
  <c r="J417" i="16" s="1"/>
  <c r="Q704" i="16"/>
  <c r="Q996" i="16" s="1"/>
  <c r="N704" i="16"/>
  <c r="N330" i="16"/>
  <c r="I330" i="16" s="1"/>
  <c r="J330" i="16" s="1"/>
  <c r="I66" i="16"/>
  <c r="J66" i="16" s="1"/>
  <c r="I109" i="16"/>
  <c r="J109" i="16" s="1"/>
  <c r="I151" i="16"/>
  <c r="J151" i="16" s="1"/>
  <c r="N1037" i="16"/>
  <c r="J1037" i="16" s="1"/>
  <c r="N809" i="16"/>
  <c r="I809" i="16" s="1"/>
  <c r="J809" i="16" s="1"/>
  <c r="N515" i="16"/>
  <c r="I515" i="16" s="1"/>
  <c r="J515" i="16" s="1"/>
  <c r="N752" i="16"/>
  <c r="I752" i="16" s="1"/>
  <c r="J752" i="16" s="1"/>
  <c r="N592" i="16"/>
  <c r="I592" i="16" s="1"/>
  <c r="J592" i="16"/>
  <c r="N846" i="16"/>
  <c r="I846" i="16" s="1"/>
  <c r="J846" i="16" s="1"/>
  <c r="N444" i="16"/>
  <c r="N43" i="16"/>
  <c r="N703" i="16"/>
  <c r="I703" i="16" s="1"/>
  <c r="J703" i="16" s="1"/>
  <c r="N236" i="16"/>
  <c r="N616" i="16"/>
  <c r="I616" i="16" s="1"/>
  <c r="J616" i="16" s="1"/>
  <c r="N508" i="16"/>
  <c r="N782" i="16"/>
  <c r="I782" i="16" s="1"/>
  <c r="J782" i="16" s="1"/>
  <c r="I246" i="16"/>
  <c r="J246" i="16" s="1"/>
  <c r="N345" i="16"/>
  <c r="I345" i="16" s="1"/>
  <c r="J345" i="16" s="1"/>
  <c r="N664" i="16"/>
  <c r="I664" i="16" s="1"/>
  <c r="J664" i="16" s="1"/>
  <c r="N57" i="16"/>
  <c r="N642" i="16"/>
  <c r="I642" i="16" s="1"/>
  <c r="J642" i="16" s="1"/>
  <c r="N829" i="16"/>
  <c r="I829" i="16" s="1"/>
  <c r="J829" i="16" s="1"/>
  <c r="N204" i="16"/>
  <c r="Q204" i="16"/>
  <c r="Q1012" i="16" s="1"/>
  <c r="N205" i="16"/>
  <c r="N705" i="16"/>
  <c r="I705" i="16" s="1"/>
  <c r="J705" i="16" s="1"/>
  <c r="N538" i="16"/>
  <c r="N544" i="16"/>
  <c r="I544" i="16" s="1"/>
  <c r="J544" i="16" s="1"/>
  <c r="N709" i="16"/>
  <c r="I709" i="16" s="1"/>
  <c r="J709" i="16" s="1"/>
  <c r="N481" i="16"/>
  <c r="Q137" i="16"/>
  <c r="Q990" i="16" s="1"/>
  <c r="N137" i="16"/>
  <c r="N574" i="16"/>
  <c r="I574" i="16" s="1"/>
  <c r="J574" i="16" s="1"/>
  <c r="N493" i="16"/>
  <c r="I493" i="16" s="1"/>
  <c r="J493" i="16" s="1"/>
  <c r="N817" i="16"/>
  <c r="Q817" i="16"/>
  <c r="Q984" i="16" s="1"/>
  <c r="N313" i="16"/>
  <c r="N51" i="16"/>
  <c r="N635" i="16"/>
  <c r="I635" i="16" s="1"/>
  <c r="J635" i="16" s="1"/>
  <c r="N94" i="16"/>
  <c r="Q94" i="16"/>
  <c r="Q1038" i="16" s="1"/>
  <c r="N280" i="16"/>
  <c r="N419" i="16"/>
  <c r="I419" i="16" s="1"/>
  <c r="J419" i="16" s="1"/>
  <c r="N602" i="16"/>
  <c r="I602" i="16" s="1"/>
  <c r="J602" i="16" s="1"/>
  <c r="I132" i="16"/>
  <c r="J132" i="16" s="1"/>
  <c r="I604" i="16"/>
  <c r="J604" i="16" s="1"/>
  <c r="N1032" i="16"/>
  <c r="J1032" i="16" s="1"/>
  <c r="I164" i="16"/>
  <c r="J164" i="16" s="1"/>
  <c r="N383" i="16"/>
  <c r="I383" i="16" s="1"/>
  <c r="J383" i="16" s="1"/>
  <c r="N348" i="16"/>
  <c r="I348" i="16" s="1"/>
  <c r="J348" i="16" s="1"/>
  <c r="N457" i="16"/>
  <c r="N469" i="16"/>
  <c r="I469" i="16" s="1"/>
  <c r="J469" i="16" s="1"/>
  <c r="N452" i="16"/>
  <c r="N821" i="16"/>
  <c r="I821" i="16" s="1"/>
  <c r="J821" i="16" s="1"/>
  <c r="N551" i="16"/>
  <c r="I551" i="16" s="1"/>
  <c r="J551" i="16" s="1"/>
  <c r="N138" i="16"/>
  <c r="N20" i="16"/>
  <c r="N630" i="16"/>
  <c r="I630" i="16" s="1"/>
  <c r="J630" i="16" s="1"/>
  <c r="N762" i="16"/>
  <c r="I762" i="16" s="1"/>
  <c r="J762" i="16" s="1"/>
  <c r="N672" i="16"/>
  <c r="I672" i="16" s="1"/>
  <c r="J672" i="16" s="1"/>
  <c r="N475" i="16"/>
  <c r="I475" i="16" s="1"/>
  <c r="J475" i="16" s="1"/>
  <c r="N222" i="16"/>
  <c r="I239" i="16"/>
  <c r="J239" i="16" s="1"/>
  <c r="I203" i="16"/>
  <c r="J203" i="16" s="1"/>
  <c r="N351" i="16"/>
  <c r="I351" i="16" s="1"/>
  <c r="J351" i="16" s="1"/>
  <c r="N733" i="16"/>
  <c r="I733" i="16" s="1"/>
  <c r="J733" i="16" s="1"/>
  <c r="N87" i="16"/>
  <c r="Q87" i="16"/>
  <c r="N440" i="16"/>
  <c r="I440" i="16" s="1"/>
  <c r="J440" i="16" s="1"/>
  <c r="N678" i="16"/>
  <c r="I678" i="16" s="1"/>
  <c r="J678" i="16" s="1"/>
  <c r="N545" i="16"/>
  <c r="I545" i="16" s="1"/>
  <c r="J545" i="16" s="1"/>
  <c r="N655" i="16"/>
  <c r="I655" i="16" s="1"/>
  <c r="J655" i="16"/>
  <c r="N229" i="16"/>
  <c r="N418" i="16"/>
  <c r="I418" i="16" s="1"/>
  <c r="J418" i="16" s="1"/>
  <c r="N61" i="16"/>
  <c r="N259" i="16"/>
  <c r="N836" i="16"/>
  <c r="I836" i="16" s="1"/>
  <c r="J836" i="16" s="1"/>
  <c r="N375" i="16"/>
  <c r="N180" i="16"/>
  <c r="N215" i="16"/>
  <c r="I215" i="16" s="1"/>
  <c r="J215" i="16" s="1"/>
  <c r="N646" i="16"/>
  <c r="I646" i="16" s="1"/>
  <c r="J646" i="16" s="1"/>
  <c r="N569" i="16"/>
  <c r="I569" i="16" s="1"/>
  <c r="J569" i="16" s="1"/>
  <c r="N49" i="16"/>
  <c r="N443" i="16"/>
  <c r="I443" i="16" s="1"/>
  <c r="J443" i="16" s="1"/>
  <c r="N921" i="16"/>
  <c r="I921" i="16" s="1"/>
  <c r="J921" i="16" s="1"/>
  <c r="N498" i="16"/>
  <c r="I498" i="16" s="1"/>
  <c r="J498" i="16"/>
  <c r="N929" i="16"/>
  <c r="Q929" i="16"/>
  <c r="N713" i="16"/>
  <c r="I713" i="16" s="1"/>
  <c r="J713" i="16" s="1"/>
  <c r="N379" i="16"/>
  <c r="I379" i="16" s="1"/>
  <c r="J379" i="16" s="1"/>
  <c r="N399" i="16"/>
  <c r="I399" i="16" s="1"/>
  <c r="J399" i="16" s="1"/>
  <c r="N779" i="16"/>
  <c r="I779" i="16" s="1"/>
  <c r="J779" i="16" s="1"/>
  <c r="N449" i="16"/>
  <c r="I449" i="16" s="1"/>
  <c r="J449" i="16" s="1"/>
  <c r="N615" i="16"/>
  <c r="I615" i="16" s="1"/>
  <c r="J615" i="16" s="1"/>
  <c r="N516" i="16"/>
  <c r="I516" i="16" s="1"/>
  <c r="J516" i="16" s="1"/>
  <c r="N174" i="16"/>
  <c r="N492" i="16"/>
  <c r="I492" i="16" s="1"/>
  <c r="J492" i="16" s="1"/>
  <c r="N754" i="16"/>
  <c r="I754" i="16" s="1"/>
  <c r="J754" i="16" s="1"/>
  <c r="N548" i="16"/>
  <c r="N580" i="16"/>
  <c r="I580" i="16" s="1"/>
  <c r="J580" i="16" s="1"/>
  <c r="N724" i="16"/>
  <c r="I724" i="16" s="1"/>
  <c r="J724" i="16" s="1"/>
  <c r="N565" i="16"/>
  <c r="N42" i="16"/>
  <c r="N518" i="16"/>
  <c r="N923" i="16"/>
  <c r="Q923" i="16"/>
  <c r="N299" i="16"/>
  <c r="N183" i="16"/>
  <c r="I183" i="16" s="1"/>
  <c r="J183" i="16" s="1"/>
  <c r="N550" i="16"/>
  <c r="I550" i="16" s="1"/>
  <c r="J550" i="16" s="1"/>
  <c r="N568" i="16"/>
  <c r="I568" i="16" s="1"/>
  <c r="J568" i="16" s="1"/>
  <c r="N483" i="16"/>
  <c r="I483" i="16" s="1"/>
  <c r="J483" i="16" s="1"/>
  <c r="N627" i="16"/>
  <c r="I627" i="16" s="1"/>
  <c r="J627" i="16" s="1"/>
  <c r="N162" i="16"/>
  <c r="N462" i="16"/>
  <c r="I462" i="16" s="1"/>
  <c r="J462" i="16" s="1"/>
  <c r="N442" i="16"/>
  <c r="I442" i="16" s="1"/>
  <c r="J442" i="16" s="1"/>
  <c r="N219" i="16"/>
  <c r="I219" i="16" s="1"/>
  <c r="J219" i="16" s="1"/>
  <c r="N201" i="16"/>
  <c r="I201" i="16" s="1"/>
  <c r="J201" i="16" s="1"/>
  <c r="N155" i="16"/>
  <c r="N843" i="16"/>
  <c r="N613" i="16"/>
  <c r="N193" i="16"/>
  <c r="I193" i="16" s="1"/>
  <c r="J193" i="16" s="1"/>
  <c r="N482" i="16"/>
  <c r="I482" i="16" s="1"/>
  <c r="J482" i="16" s="1"/>
  <c r="N749" i="16"/>
  <c r="I749" i="16" s="1"/>
  <c r="J749" i="16" s="1"/>
  <c r="N552" i="16"/>
  <c r="I552" i="16" s="1"/>
  <c r="J552" i="16" s="1"/>
  <c r="N844" i="16"/>
  <c r="I844" i="16" s="1"/>
  <c r="J844" i="16" s="1"/>
  <c r="I225" i="16"/>
  <c r="J225" i="16" s="1"/>
  <c r="N22" i="16"/>
  <c r="N992" i="16"/>
  <c r="J992" i="16" s="1"/>
  <c r="N686" i="16"/>
  <c r="I686" i="16" s="1"/>
  <c r="J686" i="16"/>
  <c r="N851" i="16"/>
  <c r="I851" i="16" s="1"/>
  <c r="J851" i="16" s="1"/>
  <c r="N332" i="16"/>
  <c r="Q332" i="16"/>
  <c r="Q1027" i="16" s="1"/>
  <c r="N530" i="16"/>
  <c r="I530" i="16" s="1"/>
  <c r="J530" i="16" s="1"/>
  <c r="N368" i="16"/>
  <c r="N175" i="16"/>
  <c r="Q175" i="16"/>
  <c r="N34" i="16"/>
  <c r="N341" i="16"/>
  <c r="I341" i="16" s="1"/>
  <c r="J341" i="16" s="1"/>
  <c r="I658" i="16"/>
  <c r="J658" i="16" s="1"/>
  <c r="I296" i="16"/>
  <c r="J296" i="16" s="1"/>
  <c r="N389" i="16"/>
  <c r="I389" i="16" s="1"/>
  <c r="J389" i="16" s="1"/>
  <c r="N65" i="16"/>
  <c r="N849" i="16"/>
  <c r="I849" i="16" s="1"/>
  <c r="J849" i="16" s="1"/>
  <c r="N670" i="16"/>
  <c r="I670" i="16" s="1"/>
  <c r="J670" i="16"/>
  <c r="N139" i="16"/>
  <c r="I139" i="16" s="1"/>
  <c r="J139" i="16" s="1"/>
  <c r="N853" i="16"/>
  <c r="I853" i="16" s="1"/>
  <c r="J853" i="16"/>
  <c r="N732" i="16"/>
  <c r="I732" i="16" s="1"/>
  <c r="J732" i="16" s="1"/>
  <c r="N47" i="16"/>
  <c r="N860" i="16"/>
  <c r="I860" i="16" s="1"/>
  <c r="J860" i="16" s="1"/>
  <c r="N730" i="16"/>
  <c r="I730" i="16" s="1"/>
  <c r="J730" i="16" s="1"/>
  <c r="N871" i="16"/>
  <c r="I871" i="16" s="1"/>
  <c r="J871" i="16" s="1"/>
  <c r="N867" i="16"/>
  <c r="I867" i="16" s="1"/>
  <c r="J867" i="16" s="1"/>
  <c r="N194" i="16"/>
  <c r="I194" i="16" s="1"/>
  <c r="J194" i="16" s="1"/>
  <c r="N428" i="16"/>
  <c r="N350" i="16"/>
  <c r="I350" i="16" s="1"/>
  <c r="J350" i="16" s="1"/>
  <c r="N764" i="16"/>
  <c r="I764" i="16" s="1"/>
  <c r="J764" i="16" s="1"/>
  <c r="N235" i="16"/>
  <c r="I235" i="16" s="1"/>
  <c r="J235" i="16" s="1"/>
  <c r="N447" i="16"/>
  <c r="I447" i="16" s="1"/>
  <c r="J447" i="16" s="1"/>
  <c r="N495" i="16"/>
  <c r="I495" i="16" s="1"/>
  <c r="J495" i="16" s="1"/>
  <c r="N536" i="16"/>
  <c r="I536" i="16" s="1"/>
  <c r="J536" i="16" s="1"/>
  <c r="N875" i="16"/>
  <c r="I875" i="16" s="1"/>
  <c r="J875" i="16" s="1"/>
  <c r="N610" i="16"/>
  <c r="I610" i="16" s="1"/>
  <c r="J610" i="16" s="1"/>
  <c r="N891" i="16"/>
  <c r="I891" i="16" s="1"/>
  <c r="J891" i="16" s="1"/>
  <c r="I156" i="16"/>
  <c r="J156" i="16" s="1"/>
  <c r="I484" i="16"/>
  <c r="J484" i="16" s="1"/>
  <c r="N244" i="16"/>
  <c r="I244" i="16" s="1"/>
  <c r="J244" i="16" s="1"/>
  <c r="N562" i="16"/>
  <c r="Q710" i="16"/>
  <c r="Q988" i="16" s="1"/>
  <c r="N710" i="16"/>
  <c r="I93" i="16"/>
  <c r="J93" i="16" s="1"/>
  <c r="N366" i="16"/>
  <c r="N72" i="16"/>
  <c r="I72" i="16" s="1"/>
  <c r="J72" i="16" s="1"/>
  <c r="N876" i="16"/>
  <c r="I876" i="16" s="1"/>
  <c r="J876" i="16" s="1"/>
  <c r="N382" i="16"/>
  <c r="N451" i="16"/>
  <c r="N124" i="16"/>
  <c r="N302" i="16"/>
  <c r="N738" i="16"/>
  <c r="I738" i="16" s="1"/>
  <c r="J738" i="16" s="1"/>
  <c r="N489" i="16"/>
  <c r="I489" i="16" s="1"/>
  <c r="J489" i="16" s="1"/>
  <c r="N787" i="16"/>
  <c r="Q787" i="16"/>
  <c r="Q1028" i="16" s="1"/>
  <c r="T787" i="16"/>
  <c r="T1036" i="16" s="1"/>
  <c r="N812" i="16"/>
  <c r="I812" i="16" s="1"/>
  <c r="J812" i="16" s="1"/>
  <c r="N803" i="16"/>
  <c r="I803" i="16" s="1"/>
  <c r="J803" i="16" s="1"/>
  <c r="D106" i="16"/>
  <c r="N841" i="16"/>
  <c r="I841" i="16" s="1"/>
  <c r="J841" i="16" s="1"/>
  <c r="N486" i="16"/>
  <c r="N250" i="16"/>
  <c r="I250" i="16" s="1"/>
  <c r="J250" i="16"/>
  <c r="N300" i="16"/>
  <c r="N88" i="16"/>
  <c r="N107" i="16"/>
  <c r="N197" i="16"/>
  <c r="N101" i="16"/>
  <c r="N699" i="16"/>
  <c r="I699" i="16" s="1"/>
  <c r="J699" i="16" s="1"/>
  <c r="N409" i="16"/>
  <c r="I409" i="16" s="1"/>
  <c r="J409" i="16" s="1"/>
  <c r="N687" i="16"/>
  <c r="I687" i="16" s="1"/>
  <c r="J687" i="16" s="1"/>
  <c r="N426" i="16"/>
  <c r="I426" i="16" s="1"/>
  <c r="J426" i="16" s="1"/>
  <c r="N311" i="16"/>
  <c r="I311" i="16" s="1"/>
  <c r="J311" i="16" s="1"/>
  <c r="N590" i="16"/>
  <c r="I590" i="16" s="1"/>
  <c r="J590" i="16" s="1"/>
  <c r="N634" i="16"/>
  <c r="I634" i="16" s="1"/>
  <c r="J634" i="16" s="1"/>
  <c r="N206" i="16"/>
  <c r="N346" i="16"/>
  <c r="I346" i="16" s="1"/>
  <c r="J346" i="16" s="1"/>
  <c r="N653" i="16"/>
  <c r="I653" i="16" s="1"/>
  <c r="J653" i="16" s="1"/>
  <c r="H1051" i="16"/>
  <c r="I323" i="16"/>
  <c r="J323" i="16" s="1"/>
  <c r="I793" i="16"/>
  <c r="J793" i="16" s="1"/>
  <c r="N1003" i="16"/>
  <c r="J1003" i="16" s="1"/>
  <c r="N445" i="17"/>
  <c r="N1017" i="17"/>
  <c r="J1017" i="17" s="1"/>
  <c r="I132" i="17"/>
  <c r="J132" i="17" s="1"/>
  <c r="I355" i="17"/>
  <c r="J355" i="17" s="1"/>
  <c r="H1051" i="17"/>
  <c r="I635" i="17"/>
  <c r="J635" i="17" s="1"/>
  <c r="N1023" i="17"/>
  <c r="J1023" i="17" s="1"/>
  <c r="N275" i="17"/>
  <c r="I185" i="17"/>
  <c r="J185" i="17" s="1"/>
  <c r="N1038" i="17"/>
  <c r="J1038" i="17" s="1"/>
  <c r="N709" i="17"/>
  <c r="I431" i="17"/>
  <c r="J431" i="17" s="1"/>
  <c r="N1036" i="17"/>
  <c r="J1036" i="17" s="1"/>
  <c r="N997" i="17"/>
  <c r="J997" i="17" s="1"/>
  <c r="I332" i="17"/>
  <c r="J332" i="17" s="1"/>
  <c r="I703" i="17"/>
  <c r="J703" i="17" s="1"/>
  <c r="N1044" i="17"/>
  <c r="J1044" i="17" s="1"/>
  <c r="N962" i="17"/>
  <c r="J962" i="17" s="1"/>
  <c r="I66" i="17"/>
  <c r="J66" i="17" s="1"/>
  <c r="N1013" i="17"/>
  <c r="J1013" i="17" s="1"/>
  <c r="N253" i="17"/>
  <c r="I253" i="17" s="1"/>
  <c r="J253" i="17" s="1"/>
  <c r="I94" i="17"/>
  <c r="J94" i="17" s="1"/>
  <c r="N1031" i="17"/>
  <c r="J1031" i="17" s="1"/>
  <c r="J1030" i="17"/>
  <c r="N976" i="17"/>
  <c r="J976" i="17" s="1"/>
  <c r="I572" i="17"/>
  <c r="J572" i="17" s="1"/>
  <c r="I580" i="17"/>
  <c r="J580" i="17" s="1"/>
  <c r="N1000" i="17"/>
  <c r="J1000" i="17" s="1"/>
  <c r="I104" i="17"/>
  <c r="J104" i="17" s="1"/>
  <c r="N1024" i="17"/>
  <c r="J1024" i="17" s="1"/>
  <c r="N1009" i="17"/>
  <c r="J1009" i="17" s="1"/>
  <c r="I180" i="17"/>
  <c r="J180" i="17" s="1"/>
  <c r="I494" i="17"/>
  <c r="J494" i="17" s="1"/>
  <c r="N994" i="17"/>
  <c r="J994" i="17" s="1"/>
  <c r="N1018" i="17"/>
  <c r="J1018" i="17" s="1"/>
  <c r="N662" i="17"/>
  <c r="I206" i="17"/>
  <c r="J206" i="17" s="1"/>
  <c r="N1048" i="17"/>
  <c r="J1048" i="17" s="1"/>
  <c r="I474" i="17"/>
  <c r="J474" i="17" s="1"/>
  <c r="N1006" i="17"/>
  <c r="J1006" i="17" s="1"/>
  <c r="N1029" i="17"/>
  <c r="J1029" i="17" s="1"/>
  <c r="I368" i="17"/>
  <c r="J368" i="17" s="1"/>
  <c r="N983" i="17"/>
  <c r="J983" i="17" s="1"/>
  <c r="I239" i="17"/>
  <c r="J239" i="17" s="1"/>
  <c r="I204" i="17"/>
  <c r="J204" i="17" s="1"/>
  <c r="N1012" i="17"/>
  <c r="J1012" i="17" s="1"/>
  <c r="I89" i="17"/>
  <c r="J89" i="17" s="1"/>
  <c r="N991" i="17"/>
  <c r="J991" i="17" s="1"/>
  <c r="I72" i="17"/>
  <c r="J72" i="17" s="1"/>
  <c r="N990" i="17"/>
  <c r="J990" i="17" s="1"/>
  <c r="N1005" i="17"/>
  <c r="J1005" i="17" s="1"/>
  <c r="I493" i="17"/>
  <c r="J493" i="17" s="1"/>
  <c r="N1011" i="17"/>
  <c r="J1011" i="17" s="1"/>
  <c r="I138" i="17"/>
  <c r="J138" i="17" s="1"/>
  <c r="N1047" i="17"/>
  <c r="J1047" i="17" s="1"/>
  <c r="I166" i="17"/>
  <c r="J166" i="17" s="1"/>
  <c r="N1015" i="17"/>
  <c r="J1015" i="17" s="1"/>
  <c r="I502" i="17"/>
  <c r="J502" i="17" s="1"/>
  <c r="N1039" i="17"/>
  <c r="J1039" i="17" s="1"/>
  <c r="I630" i="17"/>
  <c r="J630" i="17" s="1"/>
  <c r="N957" i="17"/>
  <c r="J957" i="17" s="1"/>
  <c r="I250" i="17"/>
  <c r="J250" i="17" s="1"/>
  <c r="N979" i="17"/>
  <c r="I39" i="17"/>
  <c r="J39" i="17" s="1"/>
  <c r="N965" i="17"/>
  <c r="J965" i="17" s="1"/>
  <c r="N98" i="17"/>
  <c r="N848" i="17"/>
  <c r="I310" i="17"/>
  <c r="J310" i="17" s="1"/>
  <c r="N1007" i="17"/>
  <c r="J1007" i="17" s="1"/>
  <c r="N974" i="17"/>
  <c r="J974" i="17" s="1"/>
  <c r="I33" i="17"/>
  <c r="J33" i="17" s="1"/>
  <c r="I65" i="17"/>
  <c r="J65" i="17" s="1"/>
  <c r="I704" i="17"/>
  <c r="J704" i="17" s="1"/>
  <c r="N151" i="17"/>
  <c r="N1004" i="17"/>
  <c r="J1004" i="17" s="1"/>
  <c r="I137" i="17"/>
  <c r="J137" i="17" s="1"/>
  <c r="N952" i="17"/>
  <c r="J952" i="17" s="1"/>
  <c r="N1034" i="17"/>
  <c r="J1034" i="17" s="1"/>
  <c r="I822" i="18"/>
  <c r="J822" i="18" s="1"/>
  <c r="I663" i="18"/>
  <c r="J663" i="18" s="1"/>
  <c r="N1002" i="18"/>
  <c r="J1002" i="18" s="1"/>
  <c r="I183" i="18"/>
  <c r="J183" i="18" s="1"/>
  <c r="N1021" i="18"/>
  <c r="J1021" i="18" s="1"/>
  <c r="I225" i="18"/>
  <c r="J225" i="18" s="1"/>
  <c r="N979" i="18"/>
  <c r="N984" i="18"/>
  <c r="J984" i="18" s="1"/>
  <c r="N957" i="18"/>
  <c r="J957" i="18" s="1"/>
  <c r="I418" i="18"/>
  <c r="J418" i="18" s="1"/>
  <c r="N1047" i="18"/>
  <c r="J1047" i="18" s="1"/>
  <c r="I540" i="18"/>
  <c r="J540" i="18" s="1"/>
  <c r="N1005" i="18"/>
  <c r="J1005" i="18" s="1"/>
  <c r="N956" i="18"/>
  <c r="J956" i="18" s="1"/>
  <c r="I431" i="18"/>
  <c r="J431" i="18" s="1"/>
  <c r="N1036" i="18"/>
  <c r="J1036" i="18" s="1"/>
  <c r="I83" i="18"/>
  <c r="J83" i="18" s="1"/>
  <c r="N953" i="18"/>
  <c r="J953" i="18" s="1"/>
  <c r="I130" i="18"/>
  <c r="J130" i="18" s="1"/>
  <c r="N1023" i="18"/>
  <c r="J1023" i="18" s="1"/>
  <c r="I49" i="18"/>
  <c r="J49" i="18" s="1"/>
  <c r="I552" i="18"/>
  <c r="J552" i="18" s="1"/>
  <c r="N1029" i="18"/>
  <c r="J1029" i="18" s="1"/>
  <c r="N1015" i="18"/>
  <c r="J1015" i="18" s="1"/>
  <c r="I299" i="18"/>
  <c r="J299" i="18" s="1"/>
  <c r="N1048" i="18"/>
  <c r="J1048" i="18" s="1"/>
  <c r="I75" i="18"/>
  <c r="J75" i="18" s="1"/>
  <c r="N989" i="18"/>
  <c r="J989" i="18" s="1"/>
  <c r="N1009" i="18"/>
  <c r="J1009" i="18" s="1"/>
  <c r="N1014" i="18"/>
  <c r="J1014" i="18" s="1"/>
  <c r="I914" i="18"/>
  <c r="J914" i="18" s="1"/>
  <c r="N1043" i="18"/>
  <c r="N1019" i="18"/>
  <c r="I91" i="18"/>
  <c r="J91" i="18" s="1"/>
  <c r="N971" i="18"/>
  <c r="J971" i="18" s="1"/>
  <c r="I906" i="18"/>
  <c r="J906" i="18" s="1"/>
  <c r="I658" i="18"/>
  <c r="J658" i="18" s="1"/>
  <c r="N993" i="18"/>
  <c r="J993" i="18" s="1"/>
  <c r="N1004" i="18"/>
  <c r="J1004" i="18" s="1"/>
  <c r="I590" i="18"/>
  <c r="J590" i="18" s="1"/>
  <c r="N994" i="18"/>
  <c r="J994" i="18" s="1"/>
  <c r="I518" i="18"/>
  <c r="J518" i="18" s="1"/>
  <c r="N1049" i="18"/>
  <c r="J1049" i="18" s="1"/>
  <c r="I342" i="18"/>
  <c r="J342" i="18" s="1"/>
  <c r="I105" i="18"/>
  <c r="J105" i="18" s="1"/>
  <c r="I235" i="18"/>
  <c r="J235" i="18" s="1"/>
  <c r="N982" i="18"/>
  <c r="J982" i="18" s="1"/>
  <c r="I871" i="18"/>
  <c r="J871" i="18" s="1"/>
  <c r="N975" i="18"/>
  <c r="J975" i="18" s="1"/>
  <c r="I148" i="18"/>
  <c r="J148" i="18" s="1"/>
  <c r="N974" i="18"/>
  <c r="J974" i="18" s="1"/>
  <c r="I298" i="18"/>
  <c r="J298" i="18" s="1"/>
  <c r="N1006" i="18"/>
  <c r="J1006" i="18" s="1"/>
  <c r="N541" i="19"/>
  <c r="I541" i="19" s="1"/>
  <c r="J541" i="19" s="1"/>
  <c r="N516" i="19"/>
  <c r="I516" i="19" s="1"/>
  <c r="J516" i="19" s="1"/>
  <c r="N111" i="19"/>
  <c r="I111" i="19" s="1"/>
  <c r="J111" i="19" s="1"/>
  <c r="N728" i="19"/>
  <c r="I728" i="19" s="1"/>
  <c r="J728" i="19" s="1"/>
  <c r="N515" i="19"/>
  <c r="I515" i="19" s="1"/>
  <c r="J515" i="19" s="1"/>
  <c r="N324" i="19"/>
  <c r="I324" i="19" s="1"/>
  <c r="J324" i="19" s="1"/>
  <c r="J7" i="19"/>
  <c r="H1051" i="19"/>
  <c r="N520" i="19"/>
  <c r="I520" i="19" s="1"/>
  <c r="J520" i="19" s="1"/>
  <c r="N822" i="19"/>
  <c r="I822" i="19" s="1"/>
  <c r="J822" i="19" s="1"/>
  <c r="N745" i="19"/>
  <c r="I745" i="19" s="1"/>
  <c r="J745" i="19" s="1"/>
  <c r="N895" i="19"/>
  <c r="I895" i="19" s="1"/>
  <c r="J895" i="19" s="1"/>
  <c r="N565" i="19"/>
  <c r="N72" i="19"/>
  <c r="I72" i="19" s="1"/>
  <c r="J72" i="19" s="1"/>
  <c r="N243" i="19"/>
  <c r="N145" i="19"/>
  <c r="I145" i="19" s="1"/>
  <c r="J145" i="19" s="1"/>
  <c r="N712" i="19"/>
  <c r="I712" i="19" s="1"/>
  <c r="J712" i="19"/>
  <c r="N23" i="19"/>
  <c r="N538" i="19"/>
  <c r="N370" i="19"/>
  <c r="I370" i="19" s="1"/>
  <c r="J370" i="19" s="1"/>
  <c r="N942" i="19"/>
  <c r="I942" i="19" s="1"/>
  <c r="J942" i="19" s="1"/>
  <c r="N719" i="19"/>
  <c r="I719" i="19" s="1"/>
  <c r="J719" i="19" s="1"/>
  <c r="N623" i="19"/>
  <c r="I623" i="19" s="1"/>
  <c r="J623" i="19" s="1"/>
  <c r="N569" i="19"/>
  <c r="I569" i="19" s="1"/>
  <c r="J569" i="19" s="1"/>
  <c r="N807" i="19"/>
  <c r="I807" i="19" s="1"/>
  <c r="J807" i="19" s="1"/>
  <c r="N474" i="19"/>
  <c r="I474" i="19" s="1"/>
  <c r="J474" i="19" s="1"/>
  <c r="N481" i="19"/>
  <c r="I481" i="19" s="1"/>
  <c r="J481" i="19" s="1"/>
  <c r="N849" i="19"/>
  <c r="I849" i="19" s="1"/>
  <c r="J849" i="19" s="1"/>
  <c r="N694" i="19"/>
  <c r="I694" i="19" s="1"/>
  <c r="J694" i="19" s="1"/>
  <c r="N678" i="19"/>
  <c r="I678" i="19" s="1"/>
  <c r="J678" i="19" s="1"/>
  <c r="N433" i="19"/>
  <c r="I433" i="19" s="1"/>
  <c r="J433" i="19" s="1"/>
  <c r="N374" i="19"/>
  <c r="I374" i="19" s="1"/>
  <c r="J374" i="19" s="1"/>
  <c r="N445" i="19"/>
  <c r="I445" i="19" s="1"/>
  <c r="J445" i="19" s="1"/>
  <c r="N383" i="19"/>
  <c r="I383" i="19" s="1"/>
  <c r="J383" i="19" s="1"/>
  <c r="N803" i="19"/>
  <c r="I803" i="19" s="1"/>
  <c r="J803" i="19" s="1"/>
  <c r="N655" i="19"/>
  <c r="I655" i="19" s="1"/>
  <c r="J655" i="19" s="1"/>
  <c r="N714" i="19"/>
  <c r="I714" i="19" s="1"/>
  <c r="J714" i="19" s="1"/>
  <c r="N205" i="19"/>
  <c r="I205" i="19" s="1"/>
  <c r="J205" i="19" s="1"/>
  <c r="N302" i="19"/>
  <c r="I302" i="19" s="1"/>
  <c r="J302" i="19" s="1"/>
  <c r="N395" i="19"/>
  <c r="I395" i="19" s="1"/>
  <c r="J395" i="19" s="1"/>
  <c r="N860" i="19"/>
  <c r="I860" i="19" s="1"/>
  <c r="J860" i="19" s="1"/>
  <c r="N121" i="19"/>
  <c r="N164" i="19"/>
  <c r="N320" i="19"/>
  <c r="I320" i="19" s="1"/>
  <c r="J320" i="19" s="1"/>
  <c r="N214" i="19"/>
  <c r="N826" i="19"/>
  <c r="I826" i="19" s="1"/>
  <c r="J826" i="19" s="1"/>
  <c r="N26" i="19"/>
  <c r="N627" i="19"/>
  <c r="I627" i="19" s="1"/>
  <c r="J627" i="19" s="1"/>
  <c r="N430" i="19"/>
  <c r="I430" i="19" s="1"/>
  <c r="J430" i="19" s="1"/>
  <c r="N679" i="19"/>
  <c r="I679" i="19" s="1"/>
  <c r="J679" i="19" s="1"/>
  <c r="N530" i="19"/>
  <c r="I530" i="19" s="1"/>
  <c r="J530" i="19" s="1"/>
  <c r="I658" i="19"/>
  <c r="J658" i="19" s="1"/>
  <c r="N385" i="19"/>
  <c r="I385" i="19" s="1"/>
  <c r="J385" i="19" s="1"/>
  <c r="N425" i="19"/>
  <c r="I425" i="19" s="1"/>
  <c r="J425" i="19" s="1"/>
  <c r="N153" i="19"/>
  <c r="N323" i="19"/>
  <c r="N634" i="19"/>
  <c r="I634" i="19" s="1"/>
  <c r="J634" i="19" s="1"/>
  <c r="N42" i="19"/>
  <c r="N689" i="19"/>
  <c r="I689" i="19" s="1"/>
  <c r="J689" i="19"/>
  <c r="N813" i="19"/>
  <c r="I813" i="19" s="1"/>
  <c r="J813" i="19" s="1"/>
  <c r="N401" i="19"/>
  <c r="I401" i="19" s="1"/>
  <c r="J401" i="19" s="1"/>
  <c r="N903" i="19"/>
  <c r="I903" i="19" s="1"/>
  <c r="J903" i="19" s="1"/>
  <c r="N197" i="19"/>
  <c r="N626" i="19"/>
  <c r="I626" i="19" s="1"/>
  <c r="J626" i="19" s="1"/>
  <c r="N327" i="19"/>
  <c r="I327" i="19" s="1"/>
  <c r="J327" i="19" s="1"/>
  <c r="N265" i="19"/>
  <c r="I265" i="19" s="1"/>
  <c r="J265" i="19" s="1"/>
  <c r="N662" i="19"/>
  <c r="I662" i="19" s="1"/>
  <c r="J662" i="19" s="1"/>
  <c r="N762" i="19"/>
  <c r="I762" i="19" s="1"/>
  <c r="J762" i="19" s="1"/>
  <c r="N406" i="19"/>
  <c r="I406" i="19" s="1"/>
  <c r="J406" i="19" s="1"/>
  <c r="N784" i="19"/>
  <c r="I784" i="19" s="1"/>
  <c r="J784" i="19"/>
  <c r="Q710" i="19"/>
  <c r="Q988" i="19" s="1"/>
  <c r="N710" i="19"/>
  <c r="N451" i="19"/>
  <c r="N677" i="19"/>
  <c r="I677" i="19" s="1"/>
  <c r="J677" i="19" s="1"/>
  <c r="N494" i="19"/>
  <c r="N191" i="19"/>
  <c r="N196" i="19"/>
  <c r="N126" i="19"/>
  <c r="I126" i="19" s="1"/>
  <c r="J126" i="19" s="1"/>
  <c r="Q929" i="19"/>
  <c r="N929" i="19"/>
  <c r="N680" i="19"/>
  <c r="I680" i="19" s="1"/>
  <c r="J680" i="19"/>
  <c r="N829" i="19"/>
  <c r="I829" i="19" s="1"/>
  <c r="J829" i="19" s="1"/>
  <c r="N162" i="19"/>
  <c r="N41" i="19"/>
  <c r="N443" i="19"/>
  <c r="I443" i="19" s="1"/>
  <c r="J443" i="19" s="1"/>
  <c r="N486" i="19"/>
  <c r="I486" i="19" s="1"/>
  <c r="J486" i="19" s="1"/>
  <c r="N89" i="19"/>
  <c r="N806" i="19"/>
  <c r="I806" i="19" s="1"/>
  <c r="J806" i="19" s="1"/>
  <c r="N342" i="19"/>
  <c r="I342" i="19" s="1"/>
  <c r="J342" i="19" s="1"/>
  <c r="N59" i="19"/>
  <c r="N76" i="19"/>
  <c r="N371" i="19"/>
  <c r="I371" i="19" s="1"/>
  <c r="J371" i="19" s="1"/>
  <c r="N101" i="19"/>
  <c r="N84" i="19"/>
  <c r="I84" i="19" s="1"/>
  <c r="J84" i="19" s="1"/>
  <c r="N227" i="19"/>
  <c r="I227" i="19" s="1"/>
  <c r="J227" i="19" s="1"/>
  <c r="N139" i="19"/>
  <c r="I139" i="19" s="1"/>
  <c r="J139" i="19" s="1"/>
  <c r="N615" i="19"/>
  <c r="I615" i="19" s="1"/>
  <c r="J615" i="19" s="1"/>
  <c r="N616" i="19"/>
  <c r="I616" i="19" s="1"/>
  <c r="J616" i="19" s="1"/>
  <c r="N752" i="19"/>
  <c r="I752" i="19" s="1"/>
  <c r="J752" i="19"/>
  <c r="N861" i="19"/>
  <c r="I861" i="19" s="1"/>
  <c r="J861" i="19" s="1"/>
  <c r="N891" i="19"/>
  <c r="I891" i="19" s="1"/>
  <c r="J891" i="19" s="1"/>
  <c r="N877" i="19"/>
  <c r="I877" i="19" s="1"/>
  <c r="J877" i="19" s="1"/>
  <c r="N458" i="19"/>
  <c r="I458" i="19" s="1"/>
  <c r="J458" i="19" s="1"/>
  <c r="N519" i="19"/>
  <c r="I519" i="19" s="1"/>
  <c r="J519" i="19"/>
  <c r="N210" i="19"/>
  <c r="I210" i="19" s="1"/>
  <c r="J210" i="19" s="1"/>
  <c r="N215" i="19"/>
  <c r="I215" i="19" s="1"/>
  <c r="J215" i="19" s="1"/>
  <c r="N244" i="19"/>
  <c r="I244" i="19" s="1"/>
  <c r="J244" i="19" s="1"/>
  <c r="N513" i="19"/>
  <c r="I513" i="19" s="1"/>
  <c r="J513" i="19" s="1"/>
  <c r="N881" i="19"/>
  <c r="I881" i="19" s="1"/>
  <c r="J881" i="19" s="1"/>
  <c r="N751" i="19"/>
  <c r="I751" i="19" s="1"/>
  <c r="J751" i="19" s="1"/>
  <c r="N551" i="19"/>
  <c r="I551" i="19" s="1"/>
  <c r="J551" i="19" s="1"/>
  <c r="N842" i="19"/>
  <c r="I842" i="19" s="1"/>
  <c r="J842" i="19" s="1"/>
  <c r="N489" i="19"/>
  <c r="I489" i="19" s="1"/>
  <c r="J489" i="19" s="1"/>
  <c r="N440" i="19"/>
  <c r="I440" i="19" s="1"/>
  <c r="J440" i="19" s="1"/>
  <c r="N75" i="19"/>
  <c r="N594" i="19"/>
  <c r="I594" i="19" s="1"/>
  <c r="J594" i="19" s="1"/>
  <c r="N698" i="19"/>
  <c r="N864" i="19"/>
  <c r="I864" i="19" s="1"/>
  <c r="J864" i="19" s="1"/>
  <c r="N898" i="19"/>
  <c r="I898" i="19" s="1"/>
  <c r="J898" i="19" s="1"/>
  <c r="N531" i="19"/>
  <c r="I531" i="19" s="1"/>
  <c r="J531" i="19" s="1"/>
  <c r="N578" i="19"/>
  <c r="I578" i="19" s="1"/>
  <c r="J578" i="19" s="1"/>
  <c r="N22" i="19"/>
  <c r="N399" i="19"/>
  <c r="I399" i="19" s="1"/>
  <c r="J399" i="19" s="1"/>
  <c r="N736" i="19"/>
  <c r="I736" i="19" s="1"/>
  <c r="J736" i="19" s="1"/>
  <c r="N68" i="19"/>
  <c r="I68" i="19" s="1"/>
  <c r="J68" i="19" s="1"/>
  <c r="N548" i="19"/>
  <c r="I548" i="19" s="1"/>
  <c r="J548" i="19" s="1"/>
  <c r="N166" i="19"/>
  <c r="N731" i="19"/>
  <c r="I731" i="19" s="1"/>
  <c r="J731" i="19" s="1"/>
  <c r="N467" i="19"/>
  <c r="I467" i="19" s="1"/>
  <c r="J467" i="19" s="1"/>
  <c r="N300" i="19"/>
  <c r="N461" i="19"/>
  <c r="I461" i="19" s="1"/>
  <c r="J461" i="19"/>
  <c r="N484" i="19"/>
  <c r="I484" i="19" s="1"/>
  <c r="J484" i="19" s="1"/>
  <c r="N561" i="19"/>
  <c r="I561" i="19" s="1"/>
  <c r="J561" i="19" s="1"/>
  <c r="N576" i="19"/>
  <c r="I576" i="19" s="1"/>
  <c r="J576" i="19" s="1"/>
  <c r="N172" i="19"/>
  <c r="N313" i="19"/>
  <c r="N521" i="19"/>
  <c r="I521" i="19" s="1"/>
  <c r="J521" i="19" s="1"/>
  <c r="N250" i="19"/>
  <c r="I250" i="19" s="1"/>
  <c r="J250" i="19" s="1"/>
  <c r="N775" i="19"/>
  <c r="I775" i="19" s="1"/>
  <c r="J775" i="19" s="1"/>
  <c r="N393" i="19"/>
  <c r="I393" i="19" s="1"/>
  <c r="J393" i="19" s="1"/>
  <c r="N945" i="19"/>
  <c r="I945" i="19" s="1"/>
  <c r="J945" i="19" s="1"/>
  <c r="N867" i="19"/>
  <c r="I867" i="19" s="1"/>
  <c r="J867" i="19" s="1"/>
  <c r="N661" i="19"/>
  <c r="I661" i="19" s="1"/>
  <c r="J661" i="19" s="1"/>
  <c r="N821" i="19"/>
  <c r="I821" i="19" s="1"/>
  <c r="J821" i="19" s="1"/>
  <c r="N499" i="19"/>
  <c r="I499" i="19" s="1"/>
  <c r="J499" i="19" s="1"/>
  <c r="N130" i="19"/>
  <c r="N944" i="19"/>
  <c r="I944" i="19" s="1"/>
  <c r="J944" i="19" s="1"/>
  <c r="N630" i="19"/>
  <c r="I630" i="19" s="1"/>
  <c r="J630" i="19" s="1"/>
  <c r="N882" i="19"/>
  <c r="I882" i="19" s="1"/>
  <c r="J882" i="19" s="1"/>
  <c r="N566" i="19"/>
  <c r="I566" i="19" s="1"/>
  <c r="J566" i="19" s="1"/>
  <c r="N717" i="19"/>
  <c r="I717" i="19" s="1"/>
  <c r="J717" i="19" s="1"/>
  <c r="N314" i="19"/>
  <c r="I314" i="19" s="1"/>
  <c r="J314" i="19" s="1"/>
  <c r="N318" i="19"/>
  <c r="I318" i="19" s="1"/>
  <c r="J318" i="19" s="1"/>
  <c r="N729" i="19"/>
  <c r="I729" i="19" s="1"/>
  <c r="J729" i="19" s="1"/>
  <c r="N98" i="19"/>
  <c r="I98" i="19" s="1"/>
  <c r="J98" i="19" s="1"/>
  <c r="N29" i="19"/>
  <c r="N764" i="19"/>
  <c r="I764" i="19" s="1"/>
  <c r="J764" i="19" s="1"/>
  <c r="N853" i="19"/>
  <c r="I853" i="19" s="1"/>
  <c r="J853" i="19" s="1"/>
  <c r="N560" i="19"/>
  <c r="I560" i="19" s="1"/>
  <c r="J560" i="19" s="1"/>
  <c r="N909" i="19"/>
  <c r="I909" i="19" s="1"/>
  <c r="J909" i="19" s="1"/>
  <c r="N177" i="19"/>
  <c r="I177" i="19" s="1"/>
  <c r="J177" i="19" s="1"/>
  <c r="N457" i="19"/>
  <c r="N174" i="19"/>
  <c r="I174" i="19" s="1"/>
  <c r="J174" i="19" s="1"/>
  <c r="N117" i="19"/>
  <c r="N446" i="19"/>
  <c r="I446" i="19" s="1"/>
  <c r="J446" i="19" s="1"/>
  <c r="N325" i="19"/>
  <c r="I325" i="19" s="1"/>
  <c r="J325" i="19" s="1"/>
  <c r="N550" i="19"/>
  <c r="I550" i="19" s="1"/>
  <c r="J550" i="19" s="1"/>
  <c r="N157" i="19"/>
  <c r="I157" i="19" s="1"/>
  <c r="J157" i="19" s="1"/>
  <c r="N337" i="19"/>
  <c r="I337" i="19" s="1"/>
  <c r="J337" i="19" s="1"/>
  <c r="N338" i="19"/>
  <c r="I338" i="19" s="1"/>
  <c r="J338" i="19" s="1"/>
  <c r="N366" i="19"/>
  <c r="I366" i="19" s="1"/>
  <c r="J366" i="19" s="1"/>
  <c r="Q923" i="19"/>
  <c r="N923" i="19"/>
  <c r="N154" i="19"/>
  <c r="N476" i="19"/>
  <c r="I476" i="19" s="1"/>
  <c r="J476" i="19" s="1"/>
  <c r="N592" i="19"/>
  <c r="I592" i="19" s="1"/>
  <c r="J592" i="19" s="1"/>
  <c r="N543" i="19"/>
  <c r="I543" i="19" s="1"/>
  <c r="J543" i="19" s="1"/>
  <c r="N564" i="19"/>
  <c r="I564" i="19" s="1"/>
  <c r="J564" i="19" s="1"/>
  <c r="N722" i="19"/>
  <c r="I722" i="19" s="1"/>
  <c r="J722" i="19" s="1"/>
  <c r="N817" i="19"/>
  <c r="Q817" i="19"/>
  <c r="Q984" i="19" s="1"/>
  <c r="N749" i="19"/>
  <c r="I749" i="19" s="1"/>
  <c r="J749" i="19" s="1"/>
  <c r="N379" i="19"/>
  <c r="I379" i="19" s="1"/>
  <c r="J379" i="19" s="1"/>
  <c r="N61" i="19"/>
  <c r="N730" i="19"/>
  <c r="I730" i="19" s="1"/>
  <c r="J730" i="19" s="1"/>
  <c r="N503" i="19"/>
  <c r="I503" i="19" s="1"/>
  <c r="J503" i="19" s="1"/>
  <c r="N275" i="19"/>
  <c r="I275" i="19" s="1"/>
  <c r="J275" i="19" s="1"/>
  <c r="N930" i="19"/>
  <c r="I930" i="19" s="1"/>
  <c r="J930" i="19" s="1"/>
  <c r="N288" i="19"/>
  <c r="I288" i="19" s="1"/>
  <c r="J288" i="19" s="1"/>
  <c r="N602" i="19"/>
  <c r="I602" i="19" s="1"/>
  <c r="J602" i="19" s="1"/>
  <c r="N259" i="19"/>
  <c r="I259" i="19" s="1"/>
  <c r="J259" i="19" s="1"/>
  <c r="N346" i="19"/>
  <c r="I346" i="19" s="1"/>
  <c r="J346" i="19" s="1"/>
  <c r="N442" i="19"/>
  <c r="I442" i="19" s="1"/>
  <c r="J442" i="19" s="1"/>
  <c r="N487" i="19"/>
  <c r="I487" i="19" s="1"/>
  <c r="J487" i="19" s="1"/>
  <c r="N495" i="19"/>
  <c r="I495" i="19" s="1"/>
  <c r="J495" i="19" s="1"/>
  <c r="N862" i="19"/>
  <c r="I862" i="19" s="1"/>
  <c r="J862" i="19" s="1"/>
  <c r="N769" i="19"/>
  <c r="I769" i="19" s="1"/>
  <c r="J769" i="19" s="1"/>
  <c r="N299" i="19"/>
  <c r="I299" i="19" s="1"/>
  <c r="J299" i="19" s="1"/>
  <c r="Q787" i="19"/>
  <c r="Q1028" i="19" s="1"/>
  <c r="T787" i="19"/>
  <c r="T1036" i="19" s="1"/>
  <c r="N787" i="19"/>
  <c r="N508" i="19"/>
  <c r="N695" i="19"/>
  <c r="I695" i="19" s="1"/>
  <c r="J695" i="19" s="1"/>
  <c r="N610" i="19"/>
  <c r="I610" i="19" s="1"/>
  <c r="J610" i="19" s="1"/>
  <c r="N193" i="19"/>
  <c r="I193" i="19" s="1"/>
  <c r="J193" i="19" s="1"/>
  <c r="N653" i="19"/>
  <c r="I653" i="19" s="1"/>
  <c r="J653" i="19" s="1"/>
  <c r="N724" i="19"/>
  <c r="I724" i="19" s="1"/>
  <c r="J724" i="19" s="1"/>
  <c r="N50" i="19"/>
  <c r="I50" i="19" s="1"/>
  <c r="J50" i="19" s="1"/>
  <c r="N477" i="19"/>
  <c r="N206" i="19"/>
  <c r="I206" i="19" s="1"/>
  <c r="J206" i="19" s="1"/>
  <c r="N69" i="19"/>
  <c r="N660" i="19"/>
  <c r="I660" i="19" s="1"/>
  <c r="J660" i="19" s="1"/>
  <c r="Q132" i="19"/>
  <c r="Q1049" i="19" s="1"/>
  <c r="N132" i="19"/>
  <c r="N345" i="19"/>
  <c r="I345" i="19" s="1"/>
  <c r="J345" i="19" s="1"/>
  <c r="N51" i="19"/>
  <c r="N253" i="19"/>
  <c r="I253" i="19" s="1"/>
  <c r="J253" i="19" s="1"/>
  <c r="N203" i="19"/>
  <c r="N375" i="19"/>
  <c r="N63" i="19"/>
  <c r="N262" i="19"/>
  <c r="I262" i="19" s="1"/>
  <c r="J262" i="19" s="1"/>
  <c r="N57" i="19"/>
  <c r="N809" i="19"/>
  <c r="I809" i="19" s="1"/>
  <c r="J809" i="19" s="1"/>
  <c r="N897" i="19"/>
  <c r="I897" i="19" s="1"/>
  <c r="J897" i="19" s="1"/>
  <c r="N504" i="19"/>
  <c r="I504" i="19" s="1"/>
  <c r="J504" i="19" s="1"/>
  <c r="N483" i="19"/>
  <c r="I483" i="19" s="1"/>
  <c r="J483" i="19" s="1"/>
  <c r="N663" i="19"/>
  <c r="I663" i="19" s="1"/>
  <c r="J663" i="19" s="1"/>
  <c r="N211" i="19"/>
  <c r="I211" i="19" s="1"/>
  <c r="J211" i="19" s="1"/>
  <c r="N753" i="19"/>
  <c r="I753" i="19" s="1"/>
  <c r="J753" i="19" s="1"/>
  <c r="N843" i="19"/>
  <c r="I843" i="19" s="1"/>
  <c r="J843" i="19" s="1"/>
  <c r="N815" i="19"/>
  <c r="I815" i="19" s="1"/>
  <c r="J815" i="19" s="1"/>
  <c r="N848" i="19"/>
  <c r="I848" i="19" s="1"/>
  <c r="J848" i="19" s="1"/>
  <c r="N656" i="19"/>
  <c r="I656" i="19" s="1"/>
  <c r="J656" i="19" s="1"/>
  <c r="N612" i="19"/>
  <c r="I612" i="19" s="1"/>
  <c r="J612" i="19" s="1"/>
  <c r="N62" i="19"/>
  <c r="I62" i="19" s="1"/>
  <c r="J62" i="19" s="1"/>
  <c r="N707" i="19"/>
  <c r="I707" i="19" s="1"/>
  <c r="J707" i="19" s="1"/>
  <c r="N496" i="19"/>
  <c r="I496" i="19" s="1"/>
  <c r="J496" i="19" s="1"/>
  <c r="N351" i="19"/>
  <c r="I351" i="19" s="1"/>
  <c r="J351" i="19" s="1"/>
  <c r="N187" i="19"/>
  <c r="Q187" i="19"/>
  <c r="Q1043" i="19" s="1"/>
  <c r="N151" i="19"/>
  <c r="N654" i="19"/>
  <c r="I654" i="19" s="1"/>
  <c r="J654" i="19" s="1"/>
  <c r="N507" i="19"/>
  <c r="I507" i="19" s="1"/>
  <c r="J507" i="19" s="1"/>
  <c r="N512" i="19"/>
  <c r="I512" i="19" s="1"/>
  <c r="J512" i="19" s="1"/>
  <c r="N690" i="19"/>
  <c r="I690" i="19" s="1"/>
  <c r="J690" i="19" s="1"/>
  <c r="N687" i="19"/>
  <c r="I687" i="19" s="1"/>
  <c r="J687" i="19"/>
  <c r="N129" i="19"/>
  <c r="I129" i="19" s="1"/>
  <c r="J129" i="19" s="1"/>
  <c r="N949" i="19"/>
  <c r="I949" i="19" s="1"/>
  <c r="J949" i="19" s="1"/>
  <c r="N644" i="19"/>
  <c r="I644" i="19" s="1"/>
  <c r="J644" i="19" s="1"/>
  <c r="N447" i="19"/>
  <c r="I447" i="19" s="1"/>
  <c r="J447" i="19" s="1"/>
  <c r="N348" i="19"/>
  <c r="I348" i="19" s="1"/>
  <c r="J348" i="19" s="1"/>
  <c r="N851" i="19"/>
  <c r="I851" i="19" s="1"/>
  <c r="J851" i="19" s="1"/>
  <c r="N350" i="19"/>
  <c r="I350" i="19" s="1"/>
  <c r="J350" i="19"/>
  <c r="N452" i="19"/>
  <c r="N165" i="19"/>
  <c r="N646" i="19"/>
  <c r="I646" i="19" s="1"/>
  <c r="J646" i="19" s="1"/>
  <c r="N428" i="19"/>
  <c r="I428" i="19" s="1"/>
  <c r="J428" i="19" s="1"/>
  <c r="N104" i="19"/>
  <c r="I104" i="19" s="1"/>
  <c r="J104" i="19" s="1"/>
  <c r="N767" i="19"/>
  <c r="I767" i="19" s="1"/>
  <c r="J767" i="19" s="1"/>
  <c r="Q510" i="19"/>
  <c r="Q1006" i="19" s="1"/>
  <c r="N510" i="19"/>
  <c r="N514" i="19"/>
  <c r="Q514" i="19"/>
  <c r="Q1032" i="19" s="1"/>
  <c r="N871" i="19"/>
  <c r="I871" i="19" s="1"/>
  <c r="J871" i="19" s="1"/>
  <c r="N933" i="19"/>
  <c r="I933" i="19" s="1"/>
  <c r="J933" i="19" s="1"/>
  <c r="N613" i="19"/>
  <c r="I613" i="19" s="1"/>
  <c r="J613" i="19" s="1"/>
  <c r="N574" i="19"/>
  <c r="I574" i="19" s="1"/>
  <c r="J574" i="19" s="1"/>
  <c r="N361" i="19"/>
  <c r="I361" i="19" s="1"/>
  <c r="J361" i="19" s="1"/>
  <c r="N672" i="19"/>
  <c r="I672" i="19" s="1"/>
  <c r="J672" i="19" s="1"/>
  <c r="Q87" i="19"/>
  <c r="N87" i="19"/>
  <c r="N459" i="19"/>
  <c r="N580" i="19"/>
  <c r="I580" i="19" s="1"/>
  <c r="J580" i="19" s="1"/>
  <c r="N123" i="19"/>
  <c r="I123" i="19" s="1"/>
  <c r="J123" i="19" s="1"/>
  <c r="N562" i="19"/>
  <c r="I562" i="19" s="1"/>
  <c r="J562" i="19" s="1"/>
  <c r="N835" i="19"/>
  <c r="I835" i="19" s="1"/>
  <c r="J835" i="19" s="1"/>
  <c r="N540" i="19"/>
  <c r="I540" i="19" s="1"/>
  <c r="J540" i="19" s="1"/>
  <c r="N875" i="19"/>
  <c r="I875" i="19" s="1"/>
  <c r="J875" i="19" s="1"/>
  <c r="N330" i="19"/>
  <c r="I330" i="19" s="1"/>
  <c r="J330" i="19" s="1"/>
  <c r="N88" i="19"/>
  <c r="N202" i="19"/>
  <c r="I202" i="19" s="1"/>
  <c r="J202" i="19" s="1"/>
  <c r="N744" i="19"/>
  <c r="I744" i="19" s="1"/>
  <c r="J744" i="19" s="1"/>
  <c r="N319" i="19"/>
  <c r="I319" i="19" s="1"/>
  <c r="J319" i="19" s="1"/>
  <c r="N298" i="19"/>
  <c r="I298" i="19" s="1"/>
  <c r="J298" i="19" s="1"/>
  <c r="N572" i="19"/>
  <c r="I572" i="19" s="1"/>
  <c r="J572" i="19" s="1"/>
  <c r="N182" i="19"/>
  <c r="N418" i="19"/>
  <c r="I418" i="19" s="1"/>
  <c r="J418" i="19" s="1"/>
  <c r="N93" i="19"/>
  <c r="N225" i="19"/>
  <c r="N368" i="19"/>
  <c r="N774" i="19"/>
  <c r="I774" i="19" s="1"/>
  <c r="J774" i="19" s="1"/>
  <c r="N779" i="19"/>
  <c r="I779" i="19" s="1"/>
  <c r="J779" i="19" s="1"/>
  <c r="N588" i="19"/>
  <c r="I588" i="19" s="1"/>
  <c r="J588" i="19" s="1"/>
  <c r="N465" i="19"/>
  <c r="I465" i="19" s="1"/>
  <c r="J465" i="19" s="1"/>
  <c r="N793" i="19"/>
  <c r="Q175" i="19"/>
  <c r="N175" i="19"/>
  <c r="N178" i="19"/>
  <c r="N310" i="19"/>
  <c r="N73" i="19"/>
  <c r="I73" i="19" s="1"/>
  <c r="J73" i="19" s="1"/>
  <c r="N43" i="19"/>
  <c r="N732" i="19"/>
  <c r="I732" i="19" s="1"/>
  <c r="J732" i="19" s="1"/>
  <c r="N475" i="19"/>
  <c r="I475" i="19" s="1"/>
  <c r="J475" i="19" s="1"/>
  <c r="N552" i="19"/>
  <c r="I552" i="19" s="1"/>
  <c r="J552" i="19" s="1"/>
  <c r="N872" i="19"/>
  <c r="I872" i="19" s="1"/>
  <c r="J872" i="19" s="1"/>
  <c r="N682" i="19"/>
  <c r="I682" i="19" s="1"/>
  <c r="J682" i="19" s="1"/>
  <c r="N703" i="19"/>
  <c r="I703" i="19" s="1"/>
  <c r="J703" i="19" s="1"/>
  <c r="N409" i="19"/>
  <c r="I409" i="19" s="1"/>
  <c r="J409" i="19" s="1"/>
  <c r="N686" i="19"/>
  <c r="I686" i="19" s="1"/>
  <c r="J686" i="19" s="1"/>
  <c r="N859" i="19"/>
  <c r="I859" i="19" s="1"/>
  <c r="J859" i="19" s="1"/>
  <c r="N413" i="19"/>
  <c r="I413" i="19" s="1"/>
  <c r="J413" i="19" s="1"/>
  <c r="N183" i="19"/>
  <c r="I183" i="19" s="1"/>
  <c r="J183" i="19" s="1"/>
  <c r="N699" i="19"/>
  <c r="I699" i="19" s="1"/>
  <c r="J699" i="19" s="1"/>
  <c r="N301" i="19"/>
  <c r="I301" i="19" s="1"/>
  <c r="J301" i="19" s="1"/>
  <c r="N381" i="19"/>
  <c r="I381" i="19" s="1"/>
  <c r="J381" i="19" s="1"/>
  <c r="N587" i="19"/>
  <c r="I587" i="19" s="1"/>
  <c r="J587" i="19" s="1"/>
  <c r="Q94" i="19"/>
  <c r="Q1038" i="19" s="1"/>
  <c r="N94" i="19"/>
  <c r="N914" i="19"/>
  <c r="I914" i="19" s="1"/>
  <c r="J914" i="19" s="1"/>
  <c r="N33" i="19"/>
  <c r="N341" i="19"/>
  <c r="I341" i="19" s="1"/>
  <c r="J341" i="19" s="1"/>
  <c r="I232" i="19"/>
  <c r="J232" i="19" s="1"/>
  <c r="N204" i="19"/>
  <c r="Q204" i="19"/>
  <c r="Q1012" i="19" s="1"/>
  <c r="N855" i="19"/>
  <c r="I855" i="19" s="1"/>
  <c r="J855" i="19" s="1"/>
  <c r="N382" i="19"/>
  <c r="N83" i="19"/>
  <c r="I83" i="19" s="1"/>
  <c r="J83" i="19" s="1"/>
  <c r="N148" i="19"/>
  <c r="I148" i="19" s="1"/>
  <c r="J148" i="19" s="1"/>
  <c r="N47" i="19"/>
  <c r="Q906" i="19"/>
  <c r="N906" i="19"/>
  <c r="N738" i="19"/>
  <c r="I738" i="19" s="1"/>
  <c r="J738" i="19"/>
  <c r="N502" i="19"/>
  <c r="I502" i="19" s="1"/>
  <c r="J502" i="19" s="1"/>
  <c r="N92" i="19"/>
  <c r="N240" i="19"/>
  <c r="I240" i="19" s="1"/>
  <c r="J240" i="19" s="1"/>
  <c r="N733" i="19"/>
  <c r="I733" i="19" s="1"/>
  <c r="J733" i="19" s="1"/>
  <c r="N759" i="19"/>
  <c r="I759" i="19" s="1"/>
  <c r="J759" i="19" s="1"/>
  <c r="N554" i="19"/>
  <c r="I554" i="19" s="1"/>
  <c r="J554" i="19" s="1"/>
  <c r="N709" i="19"/>
  <c r="I709" i="19" s="1"/>
  <c r="J709" i="19" s="1"/>
  <c r="N493" i="19"/>
  <c r="I493" i="19" s="1"/>
  <c r="J493" i="19" s="1"/>
  <c r="N306" i="19"/>
  <c r="I306" i="19" s="1"/>
  <c r="J306" i="19" s="1"/>
  <c r="N150" i="19"/>
  <c r="N372" i="19"/>
  <c r="I372" i="19" s="1"/>
  <c r="J372" i="19" s="1"/>
  <c r="N485" i="19"/>
  <c r="I485" i="19" s="1"/>
  <c r="J485" i="19" s="1"/>
  <c r="N309" i="19"/>
  <c r="I309" i="19" s="1"/>
  <c r="J309" i="19" s="1"/>
  <c r="N113" i="19"/>
  <c r="N274" i="19"/>
  <c r="I274" i="19" s="1"/>
  <c r="J274" i="19" s="1"/>
  <c r="N280" i="19"/>
  <c r="N39" i="19"/>
  <c r="N156" i="19"/>
  <c r="N185" i="19"/>
  <c r="I185" i="19" s="1"/>
  <c r="J185" i="19" s="1"/>
  <c r="N223" i="19"/>
  <c r="N44" i="19"/>
  <c r="N107" i="19"/>
  <c r="N469" i="19"/>
  <c r="I469" i="19" s="1"/>
  <c r="J469" i="19" s="1"/>
  <c r="N876" i="19"/>
  <c r="I876" i="19" s="1"/>
  <c r="J876" i="19" s="1"/>
  <c r="N239" i="19"/>
  <c r="N884" i="19"/>
  <c r="I884" i="19" s="1"/>
  <c r="J884" i="19" s="1"/>
  <c r="N438" i="19"/>
  <c r="I438" i="19" s="1"/>
  <c r="J438" i="19" s="1"/>
  <c r="N771" i="19"/>
  <c r="I771" i="19" s="1"/>
  <c r="J771" i="19" s="1"/>
  <c r="N535" i="19"/>
  <c r="I535" i="19" s="1"/>
  <c r="J535" i="19" s="1"/>
  <c r="N194" i="19"/>
  <c r="I194" i="19" s="1"/>
  <c r="J194" i="19"/>
  <c r="N332" i="19"/>
  <c r="Q332" i="19"/>
  <c r="Q1027" i="19" s="1"/>
  <c r="N671" i="19"/>
  <c r="I671" i="19" s="1"/>
  <c r="J671" i="19" s="1"/>
  <c r="N545" i="19"/>
  <c r="I545" i="19" s="1"/>
  <c r="J545" i="19" s="1"/>
  <c r="N238" i="19"/>
  <c r="N704" i="19"/>
  <c r="Q704" i="19"/>
  <c r="Q996" i="19" s="1"/>
  <c r="N621" i="19"/>
  <c r="I621" i="19" s="1"/>
  <c r="J621" i="19" s="1"/>
  <c r="N488" i="19"/>
  <c r="I488" i="19" s="1"/>
  <c r="J488" i="19" s="1"/>
  <c r="N756" i="19"/>
  <c r="I756" i="19" s="1"/>
  <c r="J756" i="19" s="1"/>
  <c r="N865" i="19"/>
  <c r="I865" i="19" s="1"/>
  <c r="J865" i="19" s="1"/>
  <c r="N397" i="19"/>
  <c r="I397" i="19" s="1"/>
  <c r="J397" i="19" s="1"/>
  <c r="N296" i="19"/>
  <c r="N219" i="19"/>
  <c r="I219" i="19" s="1"/>
  <c r="J219" i="19" s="1"/>
  <c r="N137" i="19"/>
  <c r="Q137" i="19"/>
  <c r="Q990" i="19" s="1"/>
  <c r="N549" i="19"/>
  <c r="I549" i="19" s="1"/>
  <c r="J549" i="19" s="1"/>
  <c r="N509" i="19"/>
  <c r="I509" i="19" s="1"/>
  <c r="J509" i="19" s="1"/>
  <c r="N417" i="19"/>
  <c r="I417" i="19" s="1"/>
  <c r="J417" i="19" s="1"/>
  <c r="Q66" i="19"/>
  <c r="Q1030" i="19" s="1"/>
  <c r="N66" i="19"/>
  <c r="N571" i="19"/>
  <c r="I571" i="19" s="1"/>
  <c r="J571" i="19" s="1"/>
  <c r="N349" i="19"/>
  <c r="I349" i="19" s="1"/>
  <c r="J349" i="19" s="1"/>
  <c r="N635" i="19"/>
  <c r="I635" i="19" s="1"/>
  <c r="J635" i="19" s="1"/>
  <c r="N97" i="19"/>
  <c r="N766" i="19"/>
  <c r="I766" i="19" s="1"/>
  <c r="J766" i="19" s="1"/>
  <c r="N492" i="19"/>
  <c r="I492" i="19" s="1"/>
  <c r="J492" i="19" s="1"/>
  <c r="N490" i="19"/>
  <c r="I490" i="19" s="1"/>
  <c r="J490" i="19" s="1"/>
  <c r="N544" i="19"/>
  <c r="I544" i="19" s="1"/>
  <c r="J544" i="19" s="1"/>
  <c r="N20" i="19"/>
  <c r="N222" i="19"/>
  <c r="N444" i="19"/>
  <c r="I444" i="19" s="1"/>
  <c r="J444" i="19" s="1"/>
  <c r="N482" i="19"/>
  <c r="I482" i="19" s="1"/>
  <c r="J482" i="19" s="1"/>
  <c r="N590" i="19"/>
  <c r="I590" i="19" s="1"/>
  <c r="J590" i="19" s="1"/>
  <c r="N947" i="19"/>
  <c r="I947" i="19" s="1"/>
  <c r="J947" i="19" s="1"/>
  <c r="N585" i="19"/>
  <c r="I585" i="19" s="1"/>
  <c r="J585" i="19" s="1"/>
  <c r="N246" i="19"/>
  <c r="N948" i="19"/>
  <c r="I948" i="19" s="1"/>
  <c r="J948" i="19" s="1"/>
  <c r="N81" i="19"/>
  <c r="N846" i="19"/>
  <c r="I846" i="19" s="1"/>
  <c r="J846" i="19"/>
  <c r="N518" i="19"/>
  <c r="I518" i="19" s="1"/>
  <c r="J518" i="19" s="1"/>
  <c r="N116" i="19"/>
  <c r="I116" i="19" s="1"/>
  <c r="J116" i="19" s="1"/>
  <c r="N910" i="19"/>
  <c r="I910" i="19" s="1"/>
  <c r="J910" i="19" s="1"/>
  <c r="N102" i="19"/>
  <c r="I102" i="19" s="1"/>
  <c r="J102" i="19" s="1"/>
  <c r="N229" i="19"/>
  <c r="N355" i="19"/>
  <c r="I355" i="19" s="1"/>
  <c r="J355" i="19" s="1"/>
  <c r="N419" i="19"/>
  <c r="I419" i="19" s="1"/>
  <c r="J419" i="19" s="1"/>
  <c r="N750" i="19"/>
  <c r="I750" i="19" s="1"/>
  <c r="J750" i="19" s="1"/>
  <c r="N498" i="19"/>
  <c r="I498" i="19" s="1"/>
  <c r="J498" i="19" s="1"/>
  <c r="N380" i="19"/>
  <c r="I380" i="19" s="1"/>
  <c r="J380" i="19" s="1"/>
  <c r="N65" i="19"/>
  <c r="I65" i="19" s="1"/>
  <c r="J65" i="19" s="1"/>
  <c r="N466" i="19"/>
  <c r="I466" i="19" s="1"/>
  <c r="J466" i="19" s="1"/>
  <c r="N642" i="19"/>
  <c r="I642" i="19" s="1"/>
  <c r="J642" i="19" s="1"/>
  <c r="Q783" i="19"/>
  <c r="Q1039" i="19" s="1"/>
  <c r="N783" i="19"/>
  <c r="N49" i="19"/>
  <c r="N797" i="19"/>
  <c r="I797" i="19" s="1"/>
  <c r="J797" i="19" s="1"/>
  <c r="N772" i="19"/>
  <c r="I772" i="19" s="1"/>
  <c r="J772" i="19" s="1"/>
  <c r="N841" i="19"/>
  <c r="I841" i="19" s="1"/>
  <c r="J841" i="19" s="1"/>
  <c r="N449" i="19"/>
  <c r="I449" i="19" s="1"/>
  <c r="J449" i="19" s="1"/>
  <c r="N505" i="19"/>
  <c r="I505" i="19" s="1"/>
  <c r="J505" i="19" s="1"/>
  <c r="N462" i="19"/>
  <c r="I462" i="19" s="1"/>
  <c r="J462" i="19" s="1"/>
  <c r="N236" i="19"/>
  <c r="N431" i="19"/>
  <c r="I431" i="19" s="1"/>
  <c r="J431" i="19" s="1"/>
  <c r="N713" i="19"/>
  <c r="I713" i="19" s="1"/>
  <c r="J713" i="19" s="1"/>
  <c r="N34" i="19"/>
  <c r="N768" i="19"/>
  <c r="I768" i="19" s="1"/>
  <c r="J768" i="19" s="1"/>
  <c r="N124" i="19"/>
  <c r="N317" i="19"/>
  <c r="N105" i="19"/>
  <c r="I105" i="19" s="1"/>
  <c r="J105" i="19" s="1"/>
  <c r="N155" i="19"/>
  <c r="N631" i="19"/>
  <c r="I631" i="19" s="1"/>
  <c r="J631" i="19" s="1"/>
  <c r="N276" i="19"/>
  <c r="I276" i="19" s="1"/>
  <c r="J276" i="19" s="1"/>
  <c r="N922" i="19"/>
  <c r="I922" i="19" s="1"/>
  <c r="J922" i="19" s="1"/>
  <c r="N559" i="19"/>
  <c r="I559" i="19" s="1"/>
  <c r="J559" i="19" s="1"/>
  <c r="N108" i="19"/>
  <c r="I108" i="19" s="1"/>
  <c r="J108" i="19" s="1"/>
  <c r="N180" i="19"/>
  <c r="N748" i="19"/>
  <c r="I748" i="19" s="1"/>
  <c r="J748" i="19" s="1"/>
  <c r="N249" i="19"/>
  <c r="I249" i="19" s="1"/>
  <c r="J249" i="19" s="1"/>
  <c r="N725" i="19"/>
  <c r="I725" i="19" s="1"/>
  <c r="J725" i="19" s="1"/>
  <c r="N536" i="19"/>
  <c r="I536" i="19" s="1"/>
  <c r="J536" i="19" s="1"/>
  <c r="N171" i="19"/>
  <c r="I171" i="19" s="1"/>
  <c r="J171" i="19" s="1"/>
  <c r="Q951" i="19"/>
  <c r="Q1000" i="19" s="1"/>
  <c r="N951" i="19"/>
  <c r="N389" i="19"/>
  <c r="I389" i="19" s="1"/>
  <c r="J389" i="19" s="1"/>
  <c r="N480" i="19"/>
  <c r="I480" i="19" s="1"/>
  <c r="J480" i="19" s="1"/>
  <c r="N684" i="19"/>
  <c r="I684" i="19" s="1"/>
  <c r="J684" i="19" s="1"/>
  <c r="N823" i="19"/>
  <c r="I823" i="19" s="1"/>
  <c r="J823" i="19" s="1"/>
  <c r="N364" i="19"/>
  <c r="I364" i="19" s="1"/>
  <c r="J364" i="19" s="1"/>
  <c r="N295" i="19"/>
  <c r="Q295" i="19"/>
  <c r="Q1045" i="19" s="1"/>
  <c r="N647" i="19"/>
  <c r="I647" i="19" s="1"/>
  <c r="J647" i="19" s="1"/>
  <c r="N833" i="19"/>
  <c r="N754" i="19"/>
  <c r="I754" i="19" s="1"/>
  <c r="J754" i="19" s="1"/>
  <c r="N836" i="19"/>
  <c r="I836" i="19" s="1"/>
  <c r="J836" i="19" s="1"/>
  <c r="N604" i="19"/>
  <c r="N546" i="19"/>
  <c r="I546" i="19" s="1"/>
  <c r="J546" i="19" s="1"/>
  <c r="N782" i="19"/>
  <c r="I782" i="19" s="1"/>
  <c r="J782" i="19" s="1"/>
  <c r="N360" i="19"/>
  <c r="I360" i="19" s="1"/>
  <c r="J360" i="19" s="1"/>
  <c r="N106" i="19"/>
  <c r="I106" i="19" s="1"/>
  <c r="J106" i="19" s="1"/>
  <c r="N705" i="19"/>
  <c r="I705" i="19" s="1"/>
  <c r="J705" i="19" s="1"/>
  <c r="N376" i="19"/>
  <c r="I376" i="19" s="1"/>
  <c r="J376" i="19" s="1"/>
  <c r="N904" i="19"/>
  <c r="I904" i="19" s="1"/>
  <c r="J904" i="19" s="1"/>
  <c r="N201" i="19"/>
  <c r="I201" i="19" s="1"/>
  <c r="J201" i="19" s="1"/>
  <c r="N670" i="19"/>
  <c r="I670" i="19" s="1"/>
  <c r="J670" i="19" s="1"/>
  <c r="N40" i="19"/>
  <c r="N921" i="19"/>
  <c r="I921" i="19" s="1"/>
  <c r="J921" i="19" s="1"/>
  <c r="N931" i="19"/>
  <c r="I931" i="19" s="1"/>
  <c r="J931" i="19" s="1"/>
  <c r="N885" i="19"/>
  <c r="I885" i="19" s="1"/>
  <c r="J885" i="19" s="1"/>
  <c r="N221" i="19"/>
  <c r="I221" i="19" s="1"/>
  <c r="J221" i="19" s="1"/>
  <c r="N664" i="19"/>
  <c r="I664" i="19" s="1"/>
  <c r="J664" i="19" s="1"/>
  <c r="N844" i="19"/>
  <c r="I844" i="19" s="1"/>
  <c r="J844" i="19" s="1"/>
  <c r="N886" i="19"/>
  <c r="I886" i="19" s="1"/>
  <c r="J886" i="19" s="1"/>
  <c r="N369" i="19"/>
  <c r="I369" i="19" s="1"/>
  <c r="J369" i="19" s="1"/>
  <c r="N812" i="19"/>
  <c r="I812" i="19" s="1"/>
  <c r="J812" i="19" s="1"/>
  <c r="N568" i="19"/>
  <c r="I568" i="19" s="1"/>
  <c r="J568" i="19" s="1"/>
  <c r="N138" i="19"/>
  <c r="N109" i="19"/>
  <c r="N426" i="19"/>
  <c r="I426" i="19" s="1"/>
  <c r="J426" i="19" s="1"/>
  <c r="N293" i="19"/>
  <c r="I293" i="19" s="1"/>
  <c r="J293" i="19"/>
  <c r="N122" i="19"/>
  <c r="N758" i="19"/>
  <c r="I758" i="19" s="1"/>
  <c r="J758" i="19" s="1"/>
  <c r="N940" i="19"/>
  <c r="I940" i="19" s="1"/>
  <c r="J940" i="19" s="1"/>
  <c r="N311" i="19"/>
  <c r="I311" i="19" s="1"/>
  <c r="J311" i="19" s="1"/>
  <c r="I91" i="19"/>
  <c r="J91" i="19" s="1"/>
  <c r="N235" i="19"/>
  <c r="I235" i="19" s="1"/>
  <c r="J235" i="19"/>
  <c r="I87" i="9" l="1"/>
  <c r="J87" i="9" s="1"/>
  <c r="N1044" i="9"/>
  <c r="J1044" i="9" s="1"/>
  <c r="N1012" i="9"/>
  <c r="J1012" i="9" s="1"/>
  <c r="N986" i="9"/>
  <c r="J986" i="9" s="1"/>
  <c r="N969" i="9"/>
  <c r="J969" i="9" s="1"/>
  <c r="I787" i="9"/>
  <c r="J787" i="9" s="1"/>
  <c r="I514" i="9"/>
  <c r="J514" i="9" s="1"/>
  <c r="J989" i="9"/>
  <c r="J990" i="9"/>
  <c r="J993" i="9"/>
  <c r="I295" i="9"/>
  <c r="J295" i="9" s="1"/>
  <c r="I923" i="9"/>
  <c r="J923" i="9" s="1"/>
  <c r="N984" i="9"/>
  <c r="J984" i="9" s="1"/>
  <c r="N982" i="9"/>
  <c r="J982" i="9" s="1"/>
  <c r="N972" i="9"/>
  <c r="J972" i="9" s="1"/>
  <c r="I66" i="9"/>
  <c r="J66" i="9" s="1"/>
  <c r="N1013" i="9"/>
  <c r="J1013" i="9" s="1"/>
  <c r="I41" i="9"/>
  <c r="J41" i="9" s="1"/>
  <c r="N963" i="9"/>
  <c r="J963" i="9" s="1"/>
  <c r="N959" i="9"/>
  <c r="J959" i="9" s="1"/>
  <c r="I182" i="9"/>
  <c r="J182" i="9" s="1"/>
  <c r="N985" i="9"/>
  <c r="J985" i="9" s="1"/>
  <c r="I797" i="9"/>
  <c r="J797" i="9" s="1"/>
  <c r="N1016" i="9"/>
  <c r="J1016" i="9" s="1"/>
  <c r="I766" i="9"/>
  <c r="J766" i="9" s="1"/>
  <c r="N1000" i="9"/>
  <c r="J1000" i="9" s="1"/>
  <c r="J978" i="9"/>
  <c r="I105" i="9"/>
  <c r="J105" i="9" s="1"/>
  <c r="N997" i="9"/>
  <c r="J997" i="9" s="1"/>
  <c r="I59" i="9"/>
  <c r="J59" i="9" s="1"/>
  <c r="N1025" i="9"/>
  <c r="J1025" i="9" s="1"/>
  <c r="N952" i="9"/>
  <c r="J952" i="9" s="1"/>
  <c r="I137" i="9"/>
  <c r="J137" i="9" s="1"/>
  <c r="N964" i="9"/>
  <c r="J964" i="9" s="1"/>
  <c r="I710" i="9"/>
  <c r="J710" i="9" s="1"/>
  <c r="N965" i="9"/>
  <c r="I658" i="9"/>
  <c r="J658" i="9" s="1"/>
  <c r="I634" i="9"/>
  <c r="J634" i="9" s="1"/>
  <c r="N1009" i="9"/>
  <c r="J1009" i="9" s="1"/>
  <c r="I612" i="9"/>
  <c r="J612" i="9" s="1"/>
  <c r="N1038" i="9"/>
  <c r="J1038" i="9" s="1"/>
  <c r="I332" i="9"/>
  <c r="J332" i="9" s="1"/>
  <c r="J1030" i="9"/>
  <c r="I817" i="9"/>
  <c r="J817" i="9" s="1"/>
  <c r="N961" i="9"/>
  <c r="J961" i="9" s="1"/>
  <c r="N992" i="9"/>
  <c r="J992" i="9" s="1"/>
  <c r="I203" i="9"/>
  <c r="J203" i="9" s="1"/>
  <c r="N966" i="9"/>
  <c r="J966" i="9" s="1"/>
  <c r="I132" i="9"/>
  <c r="J132" i="9" s="1"/>
  <c r="N1017" i="9"/>
  <c r="J1017" i="9" s="1"/>
  <c r="I376" i="9"/>
  <c r="J376" i="9" s="1"/>
  <c r="N1023" i="9"/>
  <c r="J1023" i="9" s="1"/>
  <c r="J1027" i="9"/>
  <c r="I951" i="9"/>
  <c r="J951" i="9" s="1"/>
  <c r="I51" i="9"/>
  <c r="J51" i="9" s="1"/>
  <c r="N1021" i="9"/>
  <c r="J1021" i="9" s="1"/>
  <c r="Q975" i="9"/>
  <c r="J975" i="9" s="1"/>
  <c r="Q965" i="9"/>
  <c r="J1042" i="13"/>
  <c r="I332" i="16"/>
  <c r="J332" i="16" s="1"/>
  <c r="I710" i="19"/>
  <c r="J710" i="19" s="1"/>
  <c r="J973" i="9"/>
  <c r="I187" i="15"/>
  <c r="J187" i="15" s="1"/>
  <c r="N974" i="13"/>
  <c r="J974" i="13" s="1"/>
  <c r="N959" i="18"/>
  <c r="J959" i="18" s="1"/>
  <c r="N1033" i="13"/>
  <c r="J1033" i="13" s="1"/>
  <c r="I951" i="18"/>
  <c r="J951" i="18" s="1"/>
  <c r="I929" i="16"/>
  <c r="J929" i="16" s="1"/>
  <c r="Q993" i="16"/>
  <c r="Q989" i="16"/>
  <c r="Q993" i="19"/>
  <c r="Q989" i="19"/>
  <c r="J971" i="13"/>
  <c r="Q975" i="16"/>
  <c r="Q965" i="16"/>
  <c r="Q975" i="15"/>
  <c r="Q965" i="15"/>
  <c r="Q975" i="19"/>
  <c r="Q965" i="19"/>
  <c r="J971" i="9"/>
  <c r="J971" i="16"/>
  <c r="J978" i="12"/>
  <c r="Q978" i="15"/>
  <c r="Q971" i="15"/>
  <c r="Q978" i="14"/>
  <c r="Q971" i="14"/>
  <c r="Q978" i="19"/>
  <c r="Q971" i="19"/>
  <c r="J973" i="13"/>
  <c r="I510" i="15"/>
  <c r="J510" i="15" s="1"/>
  <c r="J979" i="12"/>
  <c r="J1012" i="21"/>
  <c r="J1019" i="9"/>
  <c r="J979" i="9"/>
  <c r="Q979" i="18"/>
  <c r="J979" i="18" s="1"/>
  <c r="Q973" i="18"/>
  <c r="Q979" i="19"/>
  <c r="Q973" i="19"/>
  <c r="J979" i="17"/>
  <c r="J973" i="21"/>
  <c r="Q979" i="16"/>
  <c r="Q973" i="16"/>
  <c r="Q979" i="15"/>
  <c r="Q973" i="15"/>
  <c r="J1041" i="18"/>
  <c r="I137" i="16"/>
  <c r="J137" i="16" s="1"/>
  <c r="J1041" i="9"/>
  <c r="I94" i="15"/>
  <c r="J94" i="15" s="1"/>
  <c r="J996" i="13"/>
  <c r="J1019" i="18"/>
  <c r="Q1041" i="13"/>
  <c r="J1041" i="13" s="1"/>
  <c r="Q1019" i="13"/>
  <c r="Q1041" i="15"/>
  <c r="Q1019" i="15"/>
  <c r="J1019" i="15" s="1"/>
  <c r="J1043" i="18"/>
  <c r="I91" i="15"/>
  <c r="J91" i="15" s="1"/>
  <c r="J1045" i="17"/>
  <c r="J1000" i="13"/>
  <c r="J1000" i="18"/>
  <c r="J1028" i="15"/>
  <c r="J984" i="13"/>
  <c r="I295" i="15"/>
  <c r="J295" i="15" s="1"/>
  <c r="I951" i="13"/>
  <c r="J951" i="13" s="1"/>
  <c r="I923" i="16"/>
  <c r="J923" i="16" s="1"/>
  <c r="N1048" i="15"/>
  <c r="J1048" i="15" s="1"/>
  <c r="N1005" i="14"/>
  <c r="J1005" i="14" s="1"/>
  <c r="N972" i="17"/>
  <c r="J972" i="17" s="1"/>
  <c r="N1002" i="16"/>
  <c r="J1002" i="16" s="1"/>
  <c r="I510" i="13"/>
  <c r="J510" i="13" s="1"/>
  <c r="I923" i="15"/>
  <c r="J923" i="15" s="1"/>
  <c r="N1017" i="13"/>
  <c r="J1017" i="13" s="1"/>
  <c r="I783" i="18"/>
  <c r="J783" i="18" s="1"/>
  <c r="N1024" i="15"/>
  <c r="J1024" i="15" s="1"/>
  <c r="N956" i="13"/>
  <c r="J956" i="13" s="1"/>
  <c r="N1049" i="15"/>
  <c r="J1049" i="15" s="1"/>
  <c r="N1038" i="16"/>
  <c r="J1038" i="16" s="1"/>
  <c r="N964" i="15"/>
  <c r="J964" i="15" s="1"/>
  <c r="N1045" i="13"/>
  <c r="J1045" i="13" s="1"/>
  <c r="N982" i="13"/>
  <c r="J982" i="13" s="1"/>
  <c r="J1051" i="11"/>
  <c r="I865" i="12"/>
  <c r="J865" i="12" s="1"/>
  <c r="N955" i="12"/>
  <c r="J955" i="12" s="1"/>
  <c r="I764" i="12"/>
  <c r="J764" i="12" s="1"/>
  <c r="N1015" i="12"/>
  <c r="J1015" i="12" s="1"/>
  <c r="N973" i="12"/>
  <c r="J973" i="12" s="1"/>
  <c r="I205" i="13"/>
  <c r="J205" i="13" s="1"/>
  <c r="N1025" i="13"/>
  <c r="J1025" i="13" s="1"/>
  <c r="N989" i="13"/>
  <c r="J989" i="13" s="1"/>
  <c r="I111" i="13"/>
  <c r="J111" i="13" s="1"/>
  <c r="N963" i="13"/>
  <c r="J963" i="13" s="1"/>
  <c r="I332" i="13"/>
  <c r="J332" i="13" s="1"/>
  <c r="I214" i="13"/>
  <c r="J214" i="13" s="1"/>
  <c r="N978" i="13"/>
  <c r="J978" i="13" s="1"/>
  <c r="I713" i="13"/>
  <c r="J713" i="13" s="1"/>
  <c r="N987" i="13"/>
  <c r="J987" i="13" s="1"/>
  <c r="I130" i="13"/>
  <c r="J130" i="13" s="1"/>
  <c r="N953" i="13"/>
  <c r="J953" i="13" s="1"/>
  <c r="I515" i="13"/>
  <c r="J515" i="13" s="1"/>
  <c r="N1029" i="13"/>
  <c r="J1029" i="13" s="1"/>
  <c r="I83" i="13"/>
  <c r="J83" i="13" s="1"/>
  <c r="N959" i="13"/>
  <c r="J959" i="13" s="1"/>
  <c r="I91" i="13"/>
  <c r="J91" i="13" s="1"/>
  <c r="N1019" i="13"/>
  <c r="N962" i="13"/>
  <c r="J962" i="13" s="1"/>
  <c r="N981" i="13"/>
  <c r="J981" i="13" s="1"/>
  <c r="I833" i="13"/>
  <c r="J833" i="13" s="1"/>
  <c r="I104" i="13"/>
  <c r="J104" i="13" s="1"/>
  <c r="N1024" i="13"/>
  <c r="J1024" i="13" s="1"/>
  <c r="I712" i="13"/>
  <c r="J712" i="13" s="1"/>
  <c r="N991" i="13"/>
  <c r="J991" i="13" s="1"/>
  <c r="N1027" i="13"/>
  <c r="J1027" i="13" s="1"/>
  <c r="I750" i="13"/>
  <c r="J750" i="13" s="1"/>
  <c r="N972" i="13"/>
  <c r="J972" i="13" s="1"/>
  <c r="I933" i="13"/>
  <c r="J933" i="13" s="1"/>
  <c r="N1010" i="13"/>
  <c r="J1010" i="13" s="1"/>
  <c r="I452" i="13"/>
  <c r="J452" i="13" s="1"/>
  <c r="N999" i="13"/>
  <c r="J999" i="13" s="1"/>
  <c r="I187" i="13"/>
  <c r="J187" i="13" s="1"/>
  <c r="N995" i="13"/>
  <c r="J995" i="13" s="1"/>
  <c r="I318" i="13"/>
  <c r="J318" i="13" s="1"/>
  <c r="N998" i="13"/>
  <c r="J998" i="13" s="1"/>
  <c r="I29" i="13"/>
  <c r="J29" i="13" s="1"/>
  <c r="N1011" i="13"/>
  <c r="J1011" i="13" s="1"/>
  <c r="I101" i="13"/>
  <c r="J101" i="13" s="1"/>
  <c r="N976" i="13"/>
  <c r="J976" i="13" s="1"/>
  <c r="I817" i="13"/>
  <c r="J817" i="13" s="1"/>
  <c r="I775" i="15"/>
  <c r="J775" i="15" s="1"/>
  <c r="N1046" i="15"/>
  <c r="J1046" i="15" s="1"/>
  <c r="I635" i="15"/>
  <c r="J635" i="15" s="1"/>
  <c r="N1023" i="15"/>
  <c r="J1023" i="15" s="1"/>
  <c r="I155" i="15"/>
  <c r="J155" i="15" s="1"/>
  <c r="N988" i="15"/>
  <c r="J988" i="15" s="1"/>
  <c r="I906" i="15"/>
  <c r="J906" i="15" s="1"/>
  <c r="I886" i="15"/>
  <c r="J886" i="15" s="1"/>
  <c r="N981" i="15"/>
  <c r="J981" i="15" s="1"/>
  <c r="I835" i="15"/>
  <c r="J835" i="15" s="1"/>
  <c r="N968" i="15"/>
  <c r="J968" i="15" s="1"/>
  <c r="I486" i="15"/>
  <c r="J486" i="15" s="1"/>
  <c r="N996" i="15"/>
  <c r="J996" i="15" s="1"/>
  <c r="I154" i="15"/>
  <c r="J154" i="15" s="1"/>
  <c r="N1041" i="15"/>
  <c r="N1045" i="15"/>
  <c r="J1045" i="15" s="1"/>
  <c r="N955" i="15"/>
  <c r="J955" i="15" s="1"/>
  <c r="I704" i="15"/>
  <c r="J704" i="15" s="1"/>
  <c r="I698" i="15"/>
  <c r="J698" i="15" s="1"/>
  <c r="N1008" i="15"/>
  <c r="J1008" i="15" s="1"/>
  <c r="N1013" i="15"/>
  <c r="J1013" i="15" s="1"/>
  <c r="N990" i="15"/>
  <c r="J990" i="15" s="1"/>
  <c r="N987" i="16"/>
  <c r="J987" i="16" s="1"/>
  <c r="I704" i="16"/>
  <c r="J704" i="16" s="1"/>
  <c r="N1018" i="16"/>
  <c r="J1018" i="16" s="1"/>
  <c r="I769" i="17"/>
  <c r="J769" i="17" s="1"/>
  <c r="N973" i="17"/>
  <c r="J973" i="17" s="1"/>
  <c r="I302" i="17"/>
  <c r="J302" i="17" s="1"/>
  <c r="N985" i="17"/>
  <c r="J985" i="17" s="1"/>
  <c r="I295" i="17"/>
  <c r="J295" i="17" s="1"/>
  <c r="N964" i="17"/>
  <c r="J964" i="17" s="1"/>
  <c r="N995" i="17"/>
  <c r="J995" i="17" s="1"/>
  <c r="N982" i="17"/>
  <c r="J982" i="17" s="1"/>
  <c r="N997" i="18"/>
  <c r="J997" i="18" s="1"/>
  <c r="I554" i="18"/>
  <c r="J554" i="18" s="1"/>
  <c r="N1017" i="18"/>
  <c r="J1017" i="18" s="1"/>
  <c r="I364" i="18"/>
  <c r="J364" i="18" s="1"/>
  <c r="N965" i="18"/>
  <c r="J965" i="18" s="1"/>
  <c r="J996" i="18"/>
  <c r="I519" i="18"/>
  <c r="J519" i="18" s="1"/>
  <c r="N1030" i="18"/>
  <c r="J1030" i="18" s="1"/>
  <c r="N995" i="18"/>
  <c r="J995" i="18" s="1"/>
  <c r="I187" i="18"/>
  <c r="J187" i="18" s="1"/>
  <c r="I493" i="18"/>
  <c r="J493" i="18" s="1"/>
  <c r="N1011" i="18"/>
  <c r="J1011" i="18" s="1"/>
  <c r="N980" i="18"/>
  <c r="J980" i="18" s="1"/>
  <c r="I565" i="18"/>
  <c r="J565" i="18" s="1"/>
  <c r="I514" i="18"/>
  <c r="J514" i="18" s="1"/>
  <c r="N964" i="18"/>
  <c r="J964" i="18" s="1"/>
  <c r="I87" i="18"/>
  <c r="J87" i="18" s="1"/>
  <c r="N1012" i="18"/>
  <c r="J1012" i="18" s="1"/>
  <c r="I587" i="18"/>
  <c r="J587" i="18" s="1"/>
  <c r="N1018" i="18"/>
  <c r="J1018" i="18" s="1"/>
  <c r="I461" i="18"/>
  <c r="J461" i="18" s="1"/>
  <c r="N961" i="18"/>
  <c r="J961" i="18" s="1"/>
  <c r="I843" i="18"/>
  <c r="J843" i="18" s="1"/>
  <c r="N981" i="18"/>
  <c r="J981" i="18" s="1"/>
  <c r="N985" i="18"/>
  <c r="J985" i="18" s="1"/>
  <c r="I182" i="18"/>
  <c r="J182" i="18" s="1"/>
  <c r="I704" i="18"/>
  <c r="J704" i="18" s="1"/>
  <c r="N970" i="18"/>
  <c r="J970" i="18" s="1"/>
  <c r="I61" i="18"/>
  <c r="J61" i="18" s="1"/>
  <c r="N990" i="18"/>
  <c r="J990" i="18" s="1"/>
  <c r="N1013" i="18"/>
  <c r="J1013" i="18" s="1"/>
  <c r="I66" i="18"/>
  <c r="J66" i="18" s="1"/>
  <c r="I175" i="18"/>
  <c r="J175" i="18" s="1"/>
  <c r="N973" i="18"/>
  <c r="N1031" i="18"/>
  <c r="J1031" i="18" s="1"/>
  <c r="N1040" i="18"/>
  <c r="J1040" i="18" s="1"/>
  <c r="I717" i="18"/>
  <c r="J717" i="18" s="1"/>
  <c r="N1001" i="18"/>
  <c r="J1001" i="18" s="1"/>
  <c r="I835" i="18"/>
  <c r="J835" i="18" s="1"/>
  <c r="N968" i="18"/>
  <c r="J968" i="18" s="1"/>
  <c r="I175" i="19"/>
  <c r="J175" i="19" s="1"/>
  <c r="I951" i="19"/>
  <c r="J951" i="19" s="1"/>
  <c r="I817" i="19"/>
  <c r="J817" i="19" s="1"/>
  <c r="I510" i="19"/>
  <c r="J510" i="19" s="1"/>
  <c r="I1051" i="11"/>
  <c r="N955" i="16"/>
  <c r="J955" i="16" s="1"/>
  <c r="N1041" i="14"/>
  <c r="J1041" i="14" s="1"/>
  <c r="J1032" i="14"/>
  <c r="I332" i="19"/>
  <c r="J332" i="19" s="1"/>
  <c r="N952" i="16"/>
  <c r="J952" i="16" s="1"/>
  <c r="N1007" i="15"/>
  <c r="J1007" i="15" s="1"/>
  <c r="I1051" i="21"/>
  <c r="J47" i="21"/>
  <c r="J1051" i="20"/>
  <c r="Q1042" i="19"/>
  <c r="N957" i="16"/>
  <c r="J957" i="16" s="1"/>
  <c r="I710" i="16"/>
  <c r="J710" i="16" s="1"/>
  <c r="N979" i="16"/>
  <c r="I787" i="15"/>
  <c r="J787" i="15" s="1"/>
  <c r="N1035" i="15"/>
  <c r="J1035" i="15" s="1"/>
  <c r="I1051" i="20"/>
  <c r="N1045" i="14"/>
  <c r="J1045" i="14" s="1"/>
  <c r="I204" i="19"/>
  <c r="J204" i="19" s="1"/>
  <c r="I787" i="19"/>
  <c r="J787" i="19" s="1"/>
  <c r="Q1042" i="16"/>
  <c r="N979" i="15"/>
  <c r="N1033" i="15"/>
  <c r="J1033" i="15" s="1"/>
  <c r="I175" i="15"/>
  <c r="J175" i="15" s="1"/>
  <c r="J23" i="12"/>
  <c r="I518" i="14"/>
  <c r="J518" i="14" s="1"/>
  <c r="N994" i="14"/>
  <c r="J994" i="14" s="1"/>
  <c r="N971" i="14"/>
  <c r="I906" i="14"/>
  <c r="J906" i="14" s="1"/>
  <c r="I33" i="14"/>
  <c r="J33" i="14" s="1"/>
  <c r="N974" i="14"/>
  <c r="J974" i="14" s="1"/>
  <c r="I536" i="14"/>
  <c r="J536" i="14" s="1"/>
  <c r="N973" i="14"/>
  <c r="J973" i="14" s="1"/>
  <c r="I592" i="14"/>
  <c r="J592" i="14" s="1"/>
  <c r="N989" i="14"/>
  <c r="J989" i="14" s="1"/>
  <c r="I552" i="14"/>
  <c r="J552" i="14" s="1"/>
  <c r="N1029" i="14"/>
  <c r="J1029" i="14" s="1"/>
  <c r="I612" i="14"/>
  <c r="J612" i="14" s="1"/>
  <c r="N1038" i="14"/>
  <c r="J1038" i="14" s="1"/>
  <c r="I165" i="14"/>
  <c r="J165" i="14" s="1"/>
  <c r="N969" i="14"/>
  <c r="J969" i="14" s="1"/>
  <c r="I509" i="14"/>
  <c r="J509" i="14" s="1"/>
  <c r="N959" i="14"/>
  <c r="J959" i="14" s="1"/>
  <c r="I514" i="14"/>
  <c r="J514" i="14" s="1"/>
  <c r="N964" i="14"/>
  <c r="J964" i="14" s="1"/>
  <c r="I206" i="14"/>
  <c r="J206" i="14" s="1"/>
  <c r="N1048" i="14"/>
  <c r="J1048" i="14" s="1"/>
  <c r="J23" i="14"/>
  <c r="N975" i="14"/>
  <c r="J975" i="14" s="1"/>
  <c r="I842" i="14"/>
  <c r="J842" i="14" s="1"/>
  <c r="N1034" i="14"/>
  <c r="J1034" i="14" s="1"/>
  <c r="N982" i="14"/>
  <c r="J982" i="14" s="1"/>
  <c r="I63" i="14"/>
  <c r="J63" i="14" s="1"/>
  <c r="I92" i="14"/>
  <c r="J92" i="14" s="1"/>
  <c r="N1024" i="14"/>
  <c r="J1024" i="14" s="1"/>
  <c r="N1002" i="14"/>
  <c r="J1002" i="14" s="1"/>
  <c r="I87" i="14"/>
  <c r="J87" i="14" s="1"/>
  <c r="N1012" i="14"/>
  <c r="J1012" i="14" s="1"/>
  <c r="N978" i="14"/>
  <c r="I867" i="14"/>
  <c r="J867" i="14" s="1"/>
  <c r="N1013" i="14"/>
  <c r="J1013" i="14" s="1"/>
  <c r="I774" i="14"/>
  <c r="J774" i="14" s="1"/>
  <c r="N1042" i="14"/>
  <c r="J1042" i="14" s="1"/>
  <c r="I29" i="15"/>
  <c r="J29" i="15" s="1"/>
  <c r="N1011" i="15"/>
  <c r="J1011" i="15" s="1"/>
  <c r="I351" i="15"/>
  <c r="J351" i="15" s="1"/>
  <c r="N956" i="15"/>
  <c r="J956" i="15" s="1"/>
  <c r="I474" i="15"/>
  <c r="J474" i="15" s="1"/>
  <c r="N1006" i="15"/>
  <c r="J1006" i="15" s="1"/>
  <c r="I590" i="15"/>
  <c r="J590" i="15" s="1"/>
  <c r="N1004" i="15"/>
  <c r="J1004" i="15" s="1"/>
  <c r="I428" i="15"/>
  <c r="J428" i="15" s="1"/>
  <c r="N991" i="15"/>
  <c r="J991" i="15" s="1"/>
  <c r="N953" i="15"/>
  <c r="J953" i="15" s="1"/>
  <c r="I130" i="15"/>
  <c r="J130" i="15" s="1"/>
  <c r="I713" i="15"/>
  <c r="J713" i="15" s="1"/>
  <c r="N987" i="15"/>
  <c r="J987" i="15" s="1"/>
  <c r="I101" i="15"/>
  <c r="J101" i="15" s="1"/>
  <c r="N976" i="15"/>
  <c r="J976" i="15" s="1"/>
  <c r="I299" i="15"/>
  <c r="J299" i="15" s="1"/>
  <c r="N1015" i="15"/>
  <c r="J1015" i="15" s="1"/>
  <c r="I265" i="15"/>
  <c r="J265" i="15" s="1"/>
  <c r="N1037" i="15"/>
  <c r="J1037" i="15" s="1"/>
  <c r="I93" i="15"/>
  <c r="J93" i="15" s="1"/>
  <c r="N1018" i="15"/>
  <c r="J1018" i="15" s="1"/>
  <c r="I914" i="15"/>
  <c r="J914" i="15" s="1"/>
  <c r="N1043" i="15"/>
  <c r="J1043" i="15" s="1"/>
  <c r="I323" i="15"/>
  <c r="J323" i="15" s="1"/>
  <c r="N957" i="15"/>
  <c r="J957" i="15" s="1"/>
  <c r="I236" i="15"/>
  <c r="J236" i="15" s="1"/>
  <c r="N972" i="15"/>
  <c r="J972" i="15" s="1"/>
  <c r="I275" i="15"/>
  <c r="J275" i="15" s="1"/>
  <c r="N1020" i="15"/>
  <c r="J1020" i="15" s="1"/>
  <c r="I132" i="15"/>
  <c r="J132" i="15" s="1"/>
  <c r="N1017" i="15"/>
  <c r="J1017" i="15" s="1"/>
  <c r="I663" i="15"/>
  <c r="J663" i="15" s="1"/>
  <c r="N1002" i="15"/>
  <c r="J1002" i="15" s="1"/>
  <c r="I332" i="15"/>
  <c r="J332" i="15" s="1"/>
  <c r="I844" i="15"/>
  <c r="J844" i="15" s="1"/>
  <c r="N1039" i="15"/>
  <c r="J1039" i="15" s="1"/>
  <c r="I235" i="15"/>
  <c r="J235" i="15" s="1"/>
  <c r="N1031" i="15"/>
  <c r="J1031" i="15" s="1"/>
  <c r="I393" i="15"/>
  <c r="J393" i="15" s="1"/>
  <c r="N995" i="15"/>
  <c r="J995" i="15" s="1"/>
  <c r="I382" i="15"/>
  <c r="J382" i="15" s="1"/>
  <c r="N1027" i="15"/>
  <c r="J1027" i="15" s="1"/>
  <c r="N978" i="15"/>
  <c r="J978" i="15" s="1"/>
  <c r="I320" i="15"/>
  <c r="J320" i="15" s="1"/>
  <c r="I164" i="15"/>
  <c r="J164" i="15" s="1"/>
  <c r="N1038" i="15"/>
  <c r="J1038" i="15" s="1"/>
  <c r="I374" i="15"/>
  <c r="J374" i="15" s="1"/>
  <c r="N1005" i="15"/>
  <c r="J1005" i="15" s="1"/>
  <c r="I368" i="15"/>
  <c r="J368" i="15" s="1"/>
  <c r="N1029" i="15"/>
  <c r="J1029" i="15" s="1"/>
  <c r="N973" i="15"/>
  <c r="I162" i="15"/>
  <c r="J162" i="15" s="1"/>
  <c r="I459" i="15"/>
  <c r="J459" i="15" s="1"/>
  <c r="N1001" i="15"/>
  <c r="J1001" i="15" s="1"/>
  <c r="N984" i="15"/>
  <c r="J984" i="15" s="1"/>
  <c r="I44" i="15"/>
  <c r="J44" i="15" s="1"/>
  <c r="I246" i="15"/>
  <c r="J246" i="15" s="1"/>
  <c r="N977" i="15"/>
  <c r="J977" i="15" s="1"/>
  <c r="I280" i="15"/>
  <c r="J280" i="15" s="1"/>
  <c r="N1016" i="15"/>
  <c r="J1016" i="15" s="1"/>
  <c r="I106" i="15"/>
  <c r="J106" i="15" s="1"/>
  <c r="N961" i="15"/>
  <c r="J961" i="15" s="1"/>
  <c r="N1000" i="15"/>
  <c r="J1000" i="15" s="1"/>
  <c r="I62" i="15"/>
  <c r="J62" i="15" s="1"/>
  <c r="I81" i="15"/>
  <c r="J81" i="15" s="1"/>
  <c r="N967" i="15"/>
  <c r="J967" i="15" s="1"/>
  <c r="I661" i="15"/>
  <c r="J661" i="15" s="1"/>
  <c r="N1026" i="15"/>
  <c r="J1026" i="15" s="1"/>
  <c r="I203" i="15"/>
  <c r="J203" i="15" s="1"/>
  <c r="N966" i="15"/>
  <c r="J966" i="15" s="1"/>
  <c r="I942" i="15"/>
  <c r="J942" i="15" s="1"/>
  <c r="N971" i="15"/>
  <c r="I41" i="15"/>
  <c r="J41" i="15" s="1"/>
  <c r="N963" i="15"/>
  <c r="J963" i="15" s="1"/>
  <c r="I751" i="15"/>
  <c r="J751" i="15" s="1"/>
  <c r="N1050" i="15"/>
  <c r="J1050" i="15" s="1"/>
  <c r="I518" i="15"/>
  <c r="J518" i="15" s="1"/>
  <c r="N994" i="15"/>
  <c r="J994" i="15" s="1"/>
  <c r="I223" i="15"/>
  <c r="J223" i="15" s="1"/>
  <c r="N1034" i="15"/>
  <c r="J1034" i="15" s="1"/>
  <c r="I262" i="15"/>
  <c r="J262" i="15" s="1"/>
  <c r="N1012" i="15"/>
  <c r="J1012" i="15" s="1"/>
  <c r="I42" i="15"/>
  <c r="J42" i="15" s="1"/>
  <c r="N975" i="15"/>
  <c r="J975" i="15" s="1"/>
  <c r="N989" i="15"/>
  <c r="J989" i="15" s="1"/>
  <c r="I75" i="15"/>
  <c r="J75" i="15" s="1"/>
  <c r="I98" i="15"/>
  <c r="J98" i="15" s="1"/>
  <c r="N1040" i="15"/>
  <c r="J1040" i="15" s="1"/>
  <c r="I194" i="15"/>
  <c r="J194" i="15" s="1"/>
  <c r="N986" i="15"/>
  <c r="J986" i="15" s="1"/>
  <c r="I366" i="15"/>
  <c r="J366" i="15" s="1"/>
  <c r="N1014" i="15"/>
  <c r="J1014" i="15" s="1"/>
  <c r="I33" i="15"/>
  <c r="J33" i="15" s="1"/>
  <c r="N974" i="15"/>
  <c r="J974" i="15" s="1"/>
  <c r="I97" i="15"/>
  <c r="J97" i="15" s="1"/>
  <c r="N997" i="15"/>
  <c r="J997" i="15" s="1"/>
  <c r="I165" i="15"/>
  <c r="J165" i="15" s="1"/>
  <c r="N969" i="15"/>
  <c r="J969" i="15" s="1"/>
  <c r="I182" i="15"/>
  <c r="J182" i="15" s="1"/>
  <c r="N985" i="15"/>
  <c r="J985" i="15" s="1"/>
  <c r="I313" i="15"/>
  <c r="J313" i="15" s="1"/>
  <c r="N960" i="15"/>
  <c r="J960" i="15" s="1"/>
  <c r="I222" i="15"/>
  <c r="J222" i="15" s="1"/>
  <c r="N1030" i="15"/>
  <c r="J1030" i="15" s="1"/>
  <c r="N982" i="15"/>
  <c r="J982" i="15" s="1"/>
  <c r="I406" i="15"/>
  <c r="J406" i="15" s="1"/>
  <c r="N1044" i="15"/>
  <c r="J1044" i="15" s="1"/>
  <c r="I138" i="15"/>
  <c r="J138" i="15" s="1"/>
  <c r="N1047" i="15"/>
  <c r="J1047" i="15" s="1"/>
  <c r="N993" i="15"/>
  <c r="J993" i="15" s="1"/>
  <c r="I117" i="15"/>
  <c r="J117" i="15" s="1"/>
  <c r="I550" i="15"/>
  <c r="J550" i="15" s="1"/>
  <c r="N1036" i="15"/>
  <c r="J1036" i="15" s="1"/>
  <c r="I710" i="15"/>
  <c r="J710" i="15" s="1"/>
  <c r="I337" i="15"/>
  <c r="J337" i="15" s="1"/>
  <c r="N992" i="15"/>
  <c r="J992" i="15" s="1"/>
  <c r="I39" i="15"/>
  <c r="J39" i="15" s="1"/>
  <c r="N965" i="15"/>
  <c r="I477" i="16"/>
  <c r="J477" i="16" s="1"/>
  <c r="N1046" i="16"/>
  <c r="J1046" i="16" s="1"/>
  <c r="I175" i="16"/>
  <c r="J175" i="16" s="1"/>
  <c r="I817" i="16"/>
  <c r="J817" i="16" s="1"/>
  <c r="I518" i="16"/>
  <c r="J518" i="16" s="1"/>
  <c r="N994" i="16"/>
  <c r="J994" i="16" s="1"/>
  <c r="I229" i="16"/>
  <c r="J229" i="16" s="1"/>
  <c r="N1005" i="16"/>
  <c r="J1005" i="16" s="1"/>
  <c r="N1012" i="16"/>
  <c r="J1012" i="16" s="1"/>
  <c r="I87" i="16"/>
  <c r="J87" i="16" s="1"/>
  <c r="I280" i="16"/>
  <c r="J280" i="16" s="1"/>
  <c r="N1016" i="16"/>
  <c r="J1016" i="16" s="1"/>
  <c r="I444" i="16"/>
  <c r="J444" i="16" s="1"/>
  <c r="N1041" i="16"/>
  <c r="J1041" i="16" s="1"/>
  <c r="I317" i="16"/>
  <c r="J317" i="16" s="1"/>
  <c r="N1050" i="16"/>
  <c r="J1050" i="16" s="1"/>
  <c r="N995" i="16"/>
  <c r="J995" i="16" s="1"/>
  <c r="I187" i="16"/>
  <c r="J187" i="16" s="1"/>
  <c r="N1031" i="16"/>
  <c r="J1031" i="16" s="1"/>
  <c r="I94" i="16"/>
  <c r="J94" i="16" s="1"/>
  <c r="I538" i="16"/>
  <c r="J538" i="16" s="1"/>
  <c r="N1004" i="16"/>
  <c r="J1004" i="16" s="1"/>
  <c r="N961" i="16"/>
  <c r="J961" i="16" s="1"/>
  <c r="I57" i="16"/>
  <c r="J57" i="16" s="1"/>
  <c r="N1013" i="16"/>
  <c r="J1013" i="16" s="1"/>
  <c r="I310" i="16"/>
  <c r="J310" i="16" s="1"/>
  <c r="N1007" i="16"/>
  <c r="J1007" i="16" s="1"/>
  <c r="I206" i="16"/>
  <c r="J206" i="16" s="1"/>
  <c r="N1048" i="16"/>
  <c r="J1048" i="16" s="1"/>
  <c r="N1049" i="16"/>
  <c r="J1049" i="16" s="1"/>
  <c r="I300" i="16"/>
  <c r="J300" i="16" s="1"/>
  <c r="I451" i="16"/>
  <c r="J451" i="16" s="1"/>
  <c r="N1042" i="16"/>
  <c r="I843" i="16"/>
  <c r="J843" i="16" s="1"/>
  <c r="N981" i="16"/>
  <c r="J981" i="16" s="1"/>
  <c r="I299" i="16"/>
  <c r="J299" i="16" s="1"/>
  <c r="N1015" i="16"/>
  <c r="J1015" i="16" s="1"/>
  <c r="N966" i="16"/>
  <c r="J966" i="16" s="1"/>
  <c r="N1017" i="16"/>
  <c r="J1017" i="16" s="1"/>
  <c r="N997" i="16"/>
  <c r="J997" i="16" s="1"/>
  <c r="I102" i="16"/>
  <c r="J102" i="16" s="1"/>
  <c r="N959" i="16"/>
  <c r="J959" i="16" s="1"/>
  <c r="N1001" i="16"/>
  <c r="J1001" i="16" s="1"/>
  <c r="I459" i="16"/>
  <c r="J459" i="16" s="1"/>
  <c r="I613" i="16"/>
  <c r="J613" i="16" s="1"/>
  <c r="N993" i="16"/>
  <c r="I138" i="16"/>
  <c r="J138" i="16" s="1"/>
  <c r="N1047" i="16"/>
  <c r="J1047" i="16" s="1"/>
  <c r="I107" i="16"/>
  <c r="J107" i="16" s="1"/>
  <c r="N956" i="16"/>
  <c r="J956" i="16" s="1"/>
  <c r="N968" i="16"/>
  <c r="J968" i="16" s="1"/>
  <c r="I243" i="16"/>
  <c r="J243" i="16" s="1"/>
  <c r="I302" i="16"/>
  <c r="J302" i="16" s="1"/>
  <c r="N985" i="16"/>
  <c r="J985" i="16" s="1"/>
  <c r="N1026" i="16"/>
  <c r="J1026" i="16" s="1"/>
  <c r="I366" i="16"/>
  <c r="J366" i="16" s="1"/>
  <c r="N1014" i="16"/>
  <c r="J1014" i="16" s="1"/>
  <c r="N1028" i="16"/>
  <c r="J1028" i="16" s="1"/>
  <c r="I22" i="16"/>
  <c r="J22" i="16" s="1"/>
  <c r="N975" i="16"/>
  <c r="J975" i="16" s="1"/>
  <c r="I42" i="16"/>
  <c r="J42" i="16" s="1"/>
  <c r="I508" i="16"/>
  <c r="J508" i="16" s="1"/>
  <c r="N1010" i="16"/>
  <c r="J1010" i="16" s="1"/>
  <c r="N1036" i="16"/>
  <c r="J1036" i="16" s="1"/>
  <c r="I178" i="16"/>
  <c r="J178" i="16" s="1"/>
  <c r="I698" i="16"/>
  <c r="J698" i="16" s="1"/>
  <c r="N1008" i="16"/>
  <c r="J1008" i="16" s="1"/>
  <c r="N1035" i="16"/>
  <c r="J1035" i="16" s="1"/>
  <c r="I150" i="16"/>
  <c r="J150" i="16" s="1"/>
  <c r="N980" i="16"/>
  <c r="J980" i="16" s="1"/>
  <c r="I565" i="16"/>
  <c r="J565" i="16" s="1"/>
  <c r="I375" i="16"/>
  <c r="J375" i="16" s="1"/>
  <c r="N954" i="16"/>
  <c r="J954" i="16" s="1"/>
  <c r="I174" i="16"/>
  <c r="J174" i="16" s="1"/>
  <c r="N1024" i="16"/>
  <c r="J1024" i="16" s="1"/>
  <c r="I49" i="16"/>
  <c r="J49" i="16" s="1"/>
  <c r="N1023" i="16"/>
  <c r="J1023" i="16" s="1"/>
  <c r="N999" i="16"/>
  <c r="J999" i="16" s="1"/>
  <c r="I452" i="16"/>
  <c r="J452" i="16" s="1"/>
  <c r="I395" i="16"/>
  <c r="J395" i="16" s="1"/>
  <c r="N989" i="16"/>
  <c r="I510" i="16"/>
  <c r="J510" i="16" s="1"/>
  <c r="I382" i="16"/>
  <c r="J382" i="16" s="1"/>
  <c r="N1027" i="16"/>
  <c r="J1027" i="16" s="1"/>
  <c r="I162" i="16"/>
  <c r="J162" i="16" s="1"/>
  <c r="N973" i="16"/>
  <c r="N972" i="16"/>
  <c r="J972" i="16" s="1"/>
  <c r="I236" i="16"/>
  <c r="J236" i="16" s="1"/>
  <c r="I338" i="16"/>
  <c r="J338" i="16" s="1"/>
  <c r="N974" i="16"/>
  <c r="J974" i="16" s="1"/>
  <c r="I101" i="16"/>
  <c r="J101" i="16" s="1"/>
  <c r="N976" i="16"/>
  <c r="J976" i="16" s="1"/>
  <c r="I787" i="16"/>
  <c r="J787" i="16" s="1"/>
  <c r="I562" i="16"/>
  <c r="J562" i="16" s="1"/>
  <c r="N969" i="16"/>
  <c r="J969" i="16" s="1"/>
  <c r="N970" i="16"/>
  <c r="J970" i="16" s="1"/>
  <c r="I259" i="16"/>
  <c r="J259" i="16" s="1"/>
  <c r="N1034" i="16"/>
  <c r="J1034" i="16" s="1"/>
  <c r="N983" i="16"/>
  <c r="J983" i="16" s="1"/>
  <c r="N962" i="16"/>
  <c r="J962" i="16" s="1"/>
  <c r="I457" i="16"/>
  <c r="J457" i="16" s="1"/>
  <c r="I51" i="16"/>
  <c r="J51" i="16" s="1"/>
  <c r="N1021" i="16"/>
  <c r="J1021" i="16" s="1"/>
  <c r="I205" i="16"/>
  <c r="J205" i="16" s="1"/>
  <c r="N1025" i="16"/>
  <c r="J1025" i="16" s="1"/>
  <c r="I275" i="16"/>
  <c r="J275" i="16" s="1"/>
  <c r="N1020" i="16"/>
  <c r="J1020" i="16" s="1"/>
  <c r="I23" i="16"/>
  <c r="J23" i="16" s="1"/>
  <c r="N1044" i="16"/>
  <c r="J1044" i="16" s="1"/>
  <c r="N964" i="16"/>
  <c r="J964" i="16" s="1"/>
  <c r="I295" i="16"/>
  <c r="J295" i="16" s="1"/>
  <c r="I428" i="16"/>
  <c r="J428" i="16" s="1"/>
  <c r="N991" i="16"/>
  <c r="J991" i="16" s="1"/>
  <c r="I65" i="16"/>
  <c r="J65" i="16" s="1"/>
  <c r="N982" i="16"/>
  <c r="J982" i="16" s="1"/>
  <c r="N1029" i="16"/>
  <c r="J1029" i="16" s="1"/>
  <c r="I368" i="16"/>
  <c r="J368" i="16" s="1"/>
  <c r="I180" i="16"/>
  <c r="J180" i="16" s="1"/>
  <c r="N1009" i="16"/>
  <c r="J1009" i="16" s="1"/>
  <c r="I88" i="16"/>
  <c r="J88" i="16" s="1"/>
  <c r="N1040" i="16"/>
  <c r="J1040" i="16" s="1"/>
  <c r="I124" i="16"/>
  <c r="J124" i="16" s="1"/>
  <c r="N1045" i="16"/>
  <c r="J1045" i="16" s="1"/>
  <c r="I486" i="16"/>
  <c r="J486" i="16" s="1"/>
  <c r="N996" i="16"/>
  <c r="J996" i="16" s="1"/>
  <c r="I34" i="16"/>
  <c r="J34" i="16" s="1"/>
  <c r="N1000" i="16"/>
  <c r="J1000" i="16" s="1"/>
  <c r="N988" i="16"/>
  <c r="J988" i="16" s="1"/>
  <c r="I155" i="16"/>
  <c r="J155" i="16" s="1"/>
  <c r="N986" i="16"/>
  <c r="J986" i="16" s="1"/>
  <c r="I20" i="16"/>
  <c r="I47" i="16"/>
  <c r="J47" i="16" s="1"/>
  <c r="N998" i="16"/>
  <c r="J998" i="16" s="1"/>
  <c r="N953" i="16"/>
  <c r="J953" i="16" s="1"/>
  <c r="I130" i="16"/>
  <c r="J130" i="16" s="1"/>
  <c r="I238" i="16"/>
  <c r="J238" i="16" s="1"/>
  <c r="N1033" i="16"/>
  <c r="J1033" i="16" s="1"/>
  <c r="I108" i="16"/>
  <c r="J108" i="16" s="1"/>
  <c r="N965" i="16"/>
  <c r="N1043" i="16"/>
  <c r="J1043" i="16" s="1"/>
  <c r="I197" i="16"/>
  <c r="J197" i="16" s="1"/>
  <c r="I548" i="16"/>
  <c r="J548" i="16" s="1"/>
  <c r="N984" i="16"/>
  <c r="J984" i="16" s="1"/>
  <c r="I61" i="16"/>
  <c r="J61" i="16" s="1"/>
  <c r="N990" i="16"/>
  <c r="J990" i="16" s="1"/>
  <c r="I222" i="16"/>
  <c r="J222" i="16" s="1"/>
  <c r="N1030" i="16"/>
  <c r="J1030" i="16" s="1"/>
  <c r="I313" i="16"/>
  <c r="J313" i="16" s="1"/>
  <c r="N960" i="16"/>
  <c r="J960" i="16" s="1"/>
  <c r="I481" i="16"/>
  <c r="J481" i="16" s="1"/>
  <c r="N1011" i="16"/>
  <c r="J1011" i="16" s="1"/>
  <c r="I204" i="16"/>
  <c r="J204" i="16" s="1"/>
  <c r="N977" i="16"/>
  <c r="J977" i="16" s="1"/>
  <c r="I43" i="16"/>
  <c r="J43" i="16" s="1"/>
  <c r="N1039" i="16"/>
  <c r="J1039" i="16" s="1"/>
  <c r="I121" i="16"/>
  <c r="J121" i="16" s="1"/>
  <c r="N1006" i="16"/>
  <c r="J1006" i="16" s="1"/>
  <c r="I783" i="16"/>
  <c r="J783" i="16" s="1"/>
  <c r="N978" i="16"/>
  <c r="J978" i="16" s="1"/>
  <c r="I214" i="16"/>
  <c r="J214" i="16" s="1"/>
  <c r="N1037" i="17"/>
  <c r="J1037" i="17" s="1"/>
  <c r="I151" i="17"/>
  <c r="J151" i="17" s="1"/>
  <c r="I275" i="17"/>
  <c r="J275" i="17" s="1"/>
  <c r="N1020" i="17"/>
  <c r="J1020" i="17" s="1"/>
  <c r="I662" i="17"/>
  <c r="J662" i="17" s="1"/>
  <c r="N1016" i="17"/>
  <c r="J1016" i="17" s="1"/>
  <c r="N968" i="17"/>
  <c r="J968" i="17" s="1"/>
  <c r="I848" i="17"/>
  <c r="J848" i="17" s="1"/>
  <c r="I709" i="17"/>
  <c r="J709" i="17" s="1"/>
  <c r="N1046" i="17"/>
  <c r="J1046" i="17" s="1"/>
  <c r="I445" i="17"/>
  <c r="J445" i="17" s="1"/>
  <c r="N975" i="17"/>
  <c r="J975" i="17" s="1"/>
  <c r="I98" i="17"/>
  <c r="J98" i="17" s="1"/>
  <c r="N1040" i="17"/>
  <c r="J1040" i="17" s="1"/>
  <c r="I368" i="19"/>
  <c r="J368" i="19" s="1"/>
  <c r="N1029" i="19"/>
  <c r="J1029" i="19" s="1"/>
  <c r="I180" i="19"/>
  <c r="J180" i="19" s="1"/>
  <c r="N1009" i="19"/>
  <c r="J1009" i="19" s="1"/>
  <c r="N979" i="19"/>
  <c r="I225" i="19"/>
  <c r="J225" i="19" s="1"/>
  <c r="I604" i="19"/>
  <c r="J604" i="19" s="1"/>
  <c r="N1032" i="19"/>
  <c r="J1032" i="19" s="1"/>
  <c r="N1037" i="19"/>
  <c r="J1037" i="19" s="1"/>
  <c r="I151" i="19"/>
  <c r="J151" i="19" s="1"/>
  <c r="I313" i="19"/>
  <c r="J313" i="19" s="1"/>
  <c r="N960" i="19"/>
  <c r="J960" i="19" s="1"/>
  <c r="I164" i="19"/>
  <c r="J164" i="19" s="1"/>
  <c r="N1038" i="19"/>
  <c r="J1038" i="19" s="1"/>
  <c r="N967" i="19"/>
  <c r="J967" i="19" s="1"/>
  <c r="I81" i="19"/>
  <c r="J81" i="19" s="1"/>
  <c r="I156" i="19"/>
  <c r="J156" i="19" s="1"/>
  <c r="N955" i="19"/>
  <c r="J955" i="19" s="1"/>
  <c r="I508" i="19"/>
  <c r="J508" i="19" s="1"/>
  <c r="N1010" i="19"/>
  <c r="J1010" i="19" s="1"/>
  <c r="N1028" i="19"/>
  <c r="J1028" i="19" s="1"/>
  <c r="I22" i="19"/>
  <c r="J22" i="19" s="1"/>
  <c r="I122" i="19"/>
  <c r="J122" i="19" s="1"/>
  <c r="N1014" i="19"/>
  <c r="J1014" i="19" s="1"/>
  <c r="I382" i="19"/>
  <c r="J382" i="19" s="1"/>
  <c r="N1027" i="19"/>
  <c r="J1027" i="19" s="1"/>
  <c r="I117" i="19"/>
  <c r="J117" i="19" s="1"/>
  <c r="N993" i="19"/>
  <c r="J993" i="19" s="1"/>
  <c r="I229" i="19"/>
  <c r="J229" i="19" s="1"/>
  <c r="N1005" i="19"/>
  <c r="J1005" i="19" s="1"/>
  <c r="I51" i="19"/>
  <c r="J51" i="19" s="1"/>
  <c r="N1021" i="19"/>
  <c r="J1021" i="19" s="1"/>
  <c r="I243" i="19"/>
  <c r="J243" i="19" s="1"/>
  <c r="N968" i="19"/>
  <c r="J968" i="19" s="1"/>
  <c r="I34" i="19"/>
  <c r="J34" i="19" s="1"/>
  <c r="N1000" i="19"/>
  <c r="J1000" i="19" s="1"/>
  <c r="N1039" i="19"/>
  <c r="J1039" i="19" s="1"/>
  <c r="I43" i="19"/>
  <c r="J43" i="19" s="1"/>
  <c r="I191" i="19"/>
  <c r="J191" i="19" s="1"/>
  <c r="N992" i="19"/>
  <c r="J992" i="19" s="1"/>
  <c r="I197" i="19"/>
  <c r="J197" i="19" s="1"/>
  <c r="N1043" i="19"/>
  <c r="J1043" i="19" s="1"/>
  <c r="I153" i="19"/>
  <c r="J153" i="19" s="1"/>
  <c r="N996" i="19"/>
  <c r="J996" i="19" s="1"/>
  <c r="N1019" i="19"/>
  <c r="J1019" i="19" s="1"/>
  <c r="I40" i="19"/>
  <c r="J40" i="19" s="1"/>
  <c r="N1022" i="19"/>
  <c r="J1022" i="19" s="1"/>
  <c r="I296" i="19"/>
  <c r="J296" i="19" s="1"/>
  <c r="N987" i="19"/>
  <c r="J987" i="19" s="1"/>
  <c r="I155" i="19"/>
  <c r="J155" i="19" s="1"/>
  <c r="N988" i="19"/>
  <c r="J988" i="19" s="1"/>
  <c r="N1048" i="19"/>
  <c r="J1048" i="19" s="1"/>
  <c r="I113" i="19"/>
  <c r="J113" i="19" s="1"/>
  <c r="I57" i="19"/>
  <c r="J57" i="19" s="1"/>
  <c r="N961" i="19"/>
  <c r="J961" i="19" s="1"/>
  <c r="N1017" i="19"/>
  <c r="J1017" i="19" s="1"/>
  <c r="I132" i="19"/>
  <c r="J132" i="19" s="1"/>
  <c r="N980" i="19"/>
  <c r="J980" i="19" s="1"/>
  <c r="I565" i="19"/>
  <c r="J565" i="19" s="1"/>
  <c r="I538" i="19"/>
  <c r="J538" i="19" s="1"/>
  <c r="N1004" i="19"/>
  <c r="J1004" i="19" s="1"/>
  <c r="N1047" i="19"/>
  <c r="J1047" i="19" s="1"/>
  <c r="I138" i="19"/>
  <c r="J138" i="19" s="1"/>
  <c r="N972" i="19"/>
  <c r="J972" i="19" s="1"/>
  <c r="I236" i="19"/>
  <c r="J236" i="19" s="1"/>
  <c r="I929" i="19"/>
  <c r="J929" i="19" s="1"/>
  <c r="N952" i="19"/>
  <c r="J952" i="19" s="1"/>
  <c r="I109" i="19"/>
  <c r="J109" i="19" s="1"/>
  <c r="I44" i="19"/>
  <c r="J44" i="19" s="1"/>
  <c r="N984" i="19"/>
  <c r="J984" i="19" s="1"/>
  <c r="N978" i="19"/>
  <c r="I214" i="19"/>
  <c r="J214" i="19" s="1"/>
  <c r="N998" i="19"/>
  <c r="J998" i="19" s="1"/>
  <c r="I47" i="19"/>
  <c r="J47" i="19" s="1"/>
  <c r="N1001" i="19"/>
  <c r="J1001" i="19" s="1"/>
  <c r="I459" i="19"/>
  <c r="J459" i="19" s="1"/>
  <c r="N982" i="19"/>
  <c r="J982" i="19" s="1"/>
  <c r="I63" i="19"/>
  <c r="J63" i="19" s="1"/>
  <c r="N953" i="19"/>
  <c r="J953" i="19" s="1"/>
  <c r="I130" i="19"/>
  <c r="J130" i="19" s="1"/>
  <c r="N1042" i="19"/>
  <c r="I451" i="19"/>
  <c r="J451" i="19" s="1"/>
  <c r="I295" i="19"/>
  <c r="J295" i="19" s="1"/>
  <c r="N964" i="19"/>
  <c r="J964" i="19" s="1"/>
  <c r="N1050" i="19"/>
  <c r="J1050" i="19" s="1"/>
  <c r="I317" i="19"/>
  <c r="J317" i="19" s="1"/>
  <c r="I93" i="19"/>
  <c r="J93" i="19" s="1"/>
  <c r="N1018" i="19"/>
  <c r="J1018" i="19" s="1"/>
  <c r="I300" i="19"/>
  <c r="J300" i="19" s="1"/>
  <c r="N1049" i="19"/>
  <c r="J1049" i="19" s="1"/>
  <c r="I833" i="19"/>
  <c r="J833" i="19" s="1"/>
  <c r="N981" i="19"/>
  <c r="J981" i="19" s="1"/>
  <c r="I124" i="19"/>
  <c r="J124" i="19" s="1"/>
  <c r="N1045" i="19"/>
  <c r="J1045" i="19" s="1"/>
  <c r="N1023" i="19"/>
  <c r="J1023" i="19" s="1"/>
  <c r="I49" i="19"/>
  <c r="J49" i="19" s="1"/>
  <c r="N1030" i="19"/>
  <c r="J1030" i="19" s="1"/>
  <c r="I222" i="19"/>
  <c r="J222" i="19" s="1"/>
  <c r="I704" i="19"/>
  <c r="J704" i="19" s="1"/>
  <c r="N971" i="19"/>
  <c r="I906" i="19"/>
  <c r="J906" i="19" s="1"/>
  <c r="N1015" i="19"/>
  <c r="J1015" i="19" s="1"/>
  <c r="I166" i="19"/>
  <c r="J166" i="19" s="1"/>
  <c r="I75" i="19"/>
  <c r="J75" i="19" s="1"/>
  <c r="N989" i="19"/>
  <c r="J989" i="19" s="1"/>
  <c r="I76" i="19"/>
  <c r="J76" i="19" s="1"/>
  <c r="N959" i="19"/>
  <c r="J959" i="19" s="1"/>
  <c r="N1006" i="19"/>
  <c r="J1006" i="19" s="1"/>
  <c r="I121" i="19"/>
  <c r="J121" i="19" s="1"/>
  <c r="I23" i="19"/>
  <c r="J23" i="19" s="1"/>
  <c r="N1044" i="19"/>
  <c r="J1044" i="19" s="1"/>
  <c r="I246" i="19"/>
  <c r="J246" i="19" s="1"/>
  <c r="N977" i="19"/>
  <c r="J977" i="19" s="1"/>
  <c r="I97" i="19"/>
  <c r="J97" i="19" s="1"/>
  <c r="N997" i="19"/>
  <c r="J997" i="19" s="1"/>
  <c r="N1033" i="19"/>
  <c r="J1033" i="19" s="1"/>
  <c r="I238" i="19"/>
  <c r="J238" i="19" s="1"/>
  <c r="I39" i="19"/>
  <c r="J39" i="19" s="1"/>
  <c r="N965" i="19"/>
  <c r="I94" i="19"/>
  <c r="J94" i="19" s="1"/>
  <c r="N1031" i="19"/>
  <c r="J1031" i="19" s="1"/>
  <c r="I514" i="19"/>
  <c r="J514" i="19" s="1"/>
  <c r="I165" i="19"/>
  <c r="J165" i="19" s="1"/>
  <c r="N969" i="19"/>
  <c r="J969" i="19" s="1"/>
  <c r="I375" i="19"/>
  <c r="J375" i="19" s="1"/>
  <c r="N954" i="19"/>
  <c r="J954" i="19" s="1"/>
  <c r="N962" i="19"/>
  <c r="J962" i="19" s="1"/>
  <c r="I457" i="19"/>
  <c r="J457" i="19" s="1"/>
  <c r="I783" i="19"/>
  <c r="J783" i="19" s="1"/>
  <c r="N986" i="19"/>
  <c r="J986" i="19" s="1"/>
  <c r="I20" i="19"/>
  <c r="N956" i="19"/>
  <c r="J956" i="19" s="1"/>
  <c r="I107" i="19"/>
  <c r="J107" i="19" s="1"/>
  <c r="I280" i="19"/>
  <c r="J280" i="19" s="1"/>
  <c r="N1016" i="19"/>
  <c r="J1016" i="19" s="1"/>
  <c r="I310" i="19"/>
  <c r="J310" i="19" s="1"/>
  <c r="N1007" i="19"/>
  <c r="J1007" i="19" s="1"/>
  <c r="N1041" i="19"/>
  <c r="J1041" i="19" s="1"/>
  <c r="I154" i="19"/>
  <c r="J154" i="19" s="1"/>
  <c r="N1011" i="19"/>
  <c r="J1011" i="19" s="1"/>
  <c r="I29" i="19"/>
  <c r="J29" i="19" s="1"/>
  <c r="I59" i="19"/>
  <c r="J59" i="19" s="1"/>
  <c r="N1025" i="19"/>
  <c r="J1025" i="19" s="1"/>
  <c r="N963" i="19"/>
  <c r="J963" i="19" s="1"/>
  <c r="I41" i="19"/>
  <c r="J41" i="19" s="1"/>
  <c r="N970" i="19"/>
  <c r="J970" i="19" s="1"/>
  <c r="I26" i="19"/>
  <c r="J26" i="19" s="1"/>
  <c r="I150" i="19"/>
  <c r="J150" i="19" s="1"/>
  <c r="N1035" i="19"/>
  <c r="J1035" i="19" s="1"/>
  <c r="I182" i="19"/>
  <c r="J182" i="19" s="1"/>
  <c r="N985" i="19"/>
  <c r="J985" i="19" s="1"/>
  <c r="I88" i="19"/>
  <c r="J88" i="19" s="1"/>
  <c r="N1040" i="19"/>
  <c r="J1040" i="19" s="1"/>
  <c r="I203" i="19"/>
  <c r="J203" i="19" s="1"/>
  <c r="N966" i="19"/>
  <c r="J966" i="19" s="1"/>
  <c r="I196" i="19"/>
  <c r="J196" i="19" s="1"/>
  <c r="N1026" i="19"/>
  <c r="J1026" i="19" s="1"/>
  <c r="N1036" i="19"/>
  <c r="J1036" i="19" s="1"/>
  <c r="I178" i="19"/>
  <c r="J178" i="19" s="1"/>
  <c r="I452" i="19"/>
  <c r="J452" i="19" s="1"/>
  <c r="N999" i="19"/>
  <c r="J999" i="19" s="1"/>
  <c r="I69" i="19"/>
  <c r="J69" i="19" s="1"/>
  <c r="N1002" i="19"/>
  <c r="J1002" i="19" s="1"/>
  <c r="I923" i="19"/>
  <c r="J923" i="19" s="1"/>
  <c r="I162" i="19"/>
  <c r="J162" i="19" s="1"/>
  <c r="N973" i="19"/>
  <c r="N975" i="19"/>
  <c r="I42" i="19"/>
  <c r="J42" i="19" s="1"/>
  <c r="N990" i="19"/>
  <c r="J990" i="19" s="1"/>
  <c r="I61" i="19"/>
  <c r="J61" i="19" s="1"/>
  <c r="N1008" i="19"/>
  <c r="J1008" i="19" s="1"/>
  <c r="I698" i="19"/>
  <c r="J698" i="19" s="1"/>
  <c r="N976" i="19"/>
  <c r="J976" i="19" s="1"/>
  <c r="I101" i="19"/>
  <c r="J101" i="19" s="1"/>
  <c r="N991" i="19"/>
  <c r="J991" i="19" s="1"/>
  <c r="I89" i="19"/>
  <c r="J89" i="19" s="1"/>
  <c r="N994" i="19"/>
  <c r="J994" i="19" s="1"/>
  <c r="I494" i="19"/>
  <c r="J494" i="19" s="1"/>
  <c r="I323" i="19"/>
  <c r="J323" i="19" s="1"/>
  <c r="N957" i="19"/>
  <c r="J957" i="19" s="1"/>
  <c r="I137" i="19"/>
  <c r="J137" i="19" s="1"/>
  <c r="N1034" i="19"/>
  <c r="J1034" i="19" s="1"/>
  <c r="I223" i="19"/>
  <c r="J223" i="19" s="1"/>
  <c r="I92" i="19"/>
  <c r="J92" i="19" s="1"/>
  <c r="N1024" i="19"/>
  <c r="J1024" i="19" s="1"/>
  <c r="N1013" i="19"/>
  <c r="J1013" i="19" s="1"/>
  <c r="I66" i="19"/>
  <c r="J66" i="19" s="1"/>
  <c r="N983" i="19"/>
  <c r="J983" i="19" s="1"/>
  <c r="I239" i="19"/>
  <c r="J239" i="19" s="1"/>
  <c r="I33" i="19"/>
  <c r="J33" i="19" s="1"/>
  <c r="N974" i="19"/>
  <c r="J974" i="19" s="1"/>
  <c r="I793" i="19"/>
  <c r="J793" i="19" s="1"/>
  <c r="N1003" i="19"/>
  <c r="J1003" i="19" s="1"/>
  <c r="I87" i="19"/>
  <c r="J87" i="19" s="1"/>
  <c r="N1012" i="19"/>
  <c r="J1012" i="19" s="1"/>
  <c r="I187" i="19"/>
  <c r="J187" i="19" s="1"/>
  <c r="N995" i="19"/>
  <c r="J995" i="19" s="1"/>
  <c r="I477" i="19"/>
  <c r="J477" i="19" s="1"/>
  <c r="N1046" i="19"/>
  <c r="J1046" i="19" s="1"/>
  <c r="N1020" i="19"/>
  <c r="J1020" i="19" s="1"/>
  <c r="I172" i="19"/>
  <c r="J172" i="19" s="1"/>
  <c r="I1051" i="9" l="1"/>
  <c r="J965" i="9"/>
  <c r="J993" i="16"/>
  <c r="J989" i="16"/>
  <c r="J975" i="19"/>
  <c r="J965" i="15"/>
  <c r="J965" i="16"/>
  <c r="J965" i="19"/>
  <c r="J971" i="14"/>
  <c r="J978" i="19"/>
  <c r="J978" i="14"/>
  <c r="J1051" i="14" s="1"/>
  <c r="J971" i="19"/>
  <c r="J971" i="15"/>
  <c r="J1051" i="9"/>
  <c r="J973" i="15"/>
  <c r="J979" i="19"/>
  <c r="J973" i="16"/>
  <c r="J979" i="16"/>
  <c r="J979" i="15"/>
  <c r="J1051" i="21"/>
  <c r="J973" i="19"/>
  <c r="J973" i="18"/>
  <c r="J1051" i="18" s="1"/>
  <c r="J1041" i="15"/>
  <c r="J1019" i="13"/>
  <c r="J1051" i="13" s="1"/>
  <c r="I1051" i="12"/>
  <c r="J1051" i="12"/>
  <c r="I1051" i="13"/>
  <c r="J1051" i="17"/>
  <c r="I1051" i="18"/>
  <c r="I1051" i="15"/>
  <c r="J1042" i="16"/>
  <c r="J1042" i="19"/>
  <c r="I1051" i="14"/>
  <c r="I1051" i="16"/>
  <c r="J20" i="16"/>
  <c r="I1051" i="17"/>
  <c r="I1051" i="19"/>
  <c r="J20" i="19"/>
  <c r="J1051" i="15" l="1"/>
  <c r="J1051" i="19"/>
  <c r="J1051" i="16"/>
</calcChain>
</file>

<file path=xl/sharedStrings.xml><?xml version="1.0" encoding="utf-8"?>
<sst xmlns="http://schemas.openxmlformats.org/spreadsheetml/2006/main" count="31694" uniqueCount="1183">
  <si>
    <t>#</t>
  </si>
  <si>
    <t xml:space="preserve">AMOUNT </t>
  </si>
  <si>
    <t xml:space="preserve">RECEIPT </t>
  </si>
  <si>
    <t>MONTH</t>
  </si>
  <si>
    <t>Secondary  Road</t>
  </si>
  <si>
    <t>Cities</t>
  </si>
  <si>
    <t>Street Const.</t>
  </si>
  <si>
    <t>Counties</t>
  </si>
  <si>
    <t>Primary</t>
  </si>
  <si>
    <t>Road Fund</t>
  </si>
  <si>
    <t>I/3 Document</t>
  </si>
  <si>
    <t>Type</t>
  </si>
  <si>
    <t>IET</t>
  </si>
  <si>
    <t>Event Type</t>
  </si>
  <si>
    <t>Description</t>
  </si>
  <si>
    <t>Fund</t>
  </si>
  <si>
    <t>Dept</t>
  </si>
  <si>
    <t>Orgn</t>
  </si>
  <si>
    <t>Rev Src</t>
  </si>
  <si>
    <t>Seller Coding</t>
  </si>
  <si>
    <t>0811</t>
  </si>
  <si>
    <t>Objt</t>
  </si>
  <si>
    <t>Buyer Coding</t>
  </si>
  <si>
    <t>Amount</t>
  </si>
  <si>
    <t>No. of Copies</t>
  </si>
  <si>
    <t>1011</t>
  </si>
  <si>
    <t>655</t>
  </si>
  <si>
    <t>TIME-21 Allocation per 312A.3</t>
  </si>
  <si>
    <t>0812</t>
  </si>
  <si>
    <t>0137</t>
  </si>
  <si>
    <t>0962</t>
  </si>
  <si>
    <t>TIME-21 DISTRIBUTION (312A.3)</t>
  </si>
  <si>
    <t>Document No.</t>
  </si>
  <si>
    <t>No.</t>
  </si>
  <si>
    <t>County</t>
  </si>
  <si>
    <t>Factor</t>
  </si>
  <si>
    <t>ADAIR</t>
  </si>
  <si>
    <t>ADAMS</t>
  </si>
  <si>
    <t>ALLAMAKEE</t>
  </si>
  <si>
    <t>APPANOOSE</t>
  </si>
  <si>
    <t>AUDUBON</t>
  </si>
  <si>
    <t>BENTON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</si>
  <si>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</si>
  <si>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</si>
  <si>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</si>
  <si>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</si>
  <si>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</si>
  <si>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</si>
  <si>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</si>
  <si>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</si>
  <si>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</si>
  <si>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</si>
  <si>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</si>
  <si>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</si>
  <si>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</si>
  <si>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</si>
  <si>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</si>
  <si>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</si>
  <si>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</si>
  <si>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</si>
  <si>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</si>
  <si>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</si>
  <si>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</si>
  <si>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</si>
  <si>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</si>
  <si>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</si>
  <si>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</si>
  <si>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</si>
  <si>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</si>
  <si>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</si>
  <si>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</si>
  <si>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</si>
  <si>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</si>
  <si>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</si>
  <si>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</si>
  <si>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</si>
  <si>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</si>
  <si>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</si>
  <si>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</si>
  <si>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</si>
  <si>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</si>
  <si>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</si>
  <si>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</si>
  <si>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</si>
  <si>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</si>
  <si>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</si>
  <si>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</si>
  <si>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</si>
  <si>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</si>
  <si>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</si>
  <si>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</si>
  <si>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</si>
  <si>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</si>
  <si>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</si>
  <si>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</si>
  <si>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</si>
  <si>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</si>
  <si>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</si>
  <si>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</si>
  <si>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</si>
  <si>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</si>
  <si>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</si>
  <si>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</si>
  <si>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</si>
  <si>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</si>
  <si>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</si>
  <si>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</si>
  <si>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</si>
  <si>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</si>
  <si>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</si>
  <si>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</si>
  <si>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</si>
  <si>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</si>
  <si>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</si>
  <si>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</si>
  <si>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</si>
  <si>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</si>
  <si>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</si>
  <si>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</si>
  <si>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</si>
  <si>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</si>
  <si>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</si>
  <si>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</si>
  <si>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</si>
  <si>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</si>
  <si>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</si>
  <si>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</si>
  <si>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</si>
  <si>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</si>
  <si>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</si>
  <si>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</si>
  <si>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</si>
  <si>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</si>
  <si>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PAYMENT</t>
  </si>
  <si>
    <t>CITY/CO</t>
  </si>
  <si>
    <t>DIST</t>
  </si>
  <si>
    <t>City and County Breakdown by Factor</t>
  </si>
  <si>
    <t>City</t>
  </si>
  <si>
    <t>OBRIEN</t>
  </si>
  <si>
    <t>ZWINGLE</t>
  </si>
  <si>
    <t>ZEARING</t>
  </si>
  <si>
    <t>YORKTOWN</t>
  </si>
  <si>
    <t>YETTER</t>
  </si>
  <si>
    <t>YALE</t>
  </si>
  <si>
    <t>WYOMING</t>
  </si>
  <si>
    <t>WORTHINGTON</t>
  </si>
  <si>
    <t>WOOLSTOCK</t>
  </si>
  <si>
    <t>WOODWARD</t>
  </si>
  <si>
    <t>WOODBURN</t>
  </si>
  <si>
    <t>WOODBINE</t>
  </si>
  <si>
    <t>WODEN</t>
  </si>
  <si>
    <t>WIOTA</t>
  </si>
  <si>
    <t>WINTHROP</t>
  </si>
  <si>
    <t>WINTERSET</t>
  </si>
  <si>
    <t>WINFIELD</t>
  </si>
  <si>
    <t>WINDSOR HEIGHTS</t>
  </si>
  <si>
    <t>WILTON</t>
  </si>
  <si>
    <t>WILLIAMSON</t>
  </si>
  <si>
    <t>WILLIAMSBURG</t>
  </si>
  <si>
    <t>WILLIAMS</t>
  </si>
  <si>
    <t>WILLEY</t>
  </si>
  <si>
    <t>WHITTEN</t>
  </si>
  <si>
    <t>WHITTEMORE</t>
  </si>
  <si>
    <t>WHITING</t>
  </si>
  <si>
    <t>WHEATLAND</t>
  </si>
  <si>
    <t>WHAT CHEER</t>
  </si>
  <si>
    <t>WESTWOOD</t>
  </si>
  <si>
    <t>WESTSIDE</t>
  </si>
  <si>
    <t>WESTPHALIA</t>
  </si>
  <si>
    <t>WESTGATE</t>
  </si>
  <si>
    <t>WESTFIELD</t>
  </si>
  <si>
    <t>WEST UNION</t>
  </si>
  <si>
    <t>WEST POINT</t>
  </si>
  <si>
    <t>WEST OKOBOJI</t>
  </si>
  <si>
    <t>WEST LIBERTY</t>
  </si>
  <si>
    <t>WEST DES MOINES</t>
  </si>
  <si>
    <t>WEST CHESTER</t>
  </si>
  <si>
    <t>WEST BURLINGTON</t>
  </si>
  <si>
    <t>WEST BRANCH</t>
  </si>
  <si>
    <t>WEST BEND</t>
  </si>
  <si>
    <t>WESLEY</t>
  </si>
  <si>
    <t>WELTON</t>
  </si>
  <si>
    <t>WELLSBURG</t>
  </si>
  <si>
    <t>WELLMAN</t>
  </si>
  <si>
    <t>WELDON</t>
  </si>
  <si>
    <t>WEBSTER CITY</t>
  </si>
  <si>
    <t>WEBB</t>
  </si>
  <si>
    <t>WAYLAND</t>
  </si>
  <si>
    <t>WAVERLY</t>
  </si>
  <si>
    <t>WAUKON</t>
  </si>
  <si>
    <t>WAUKEE</t>
  </si>
  <si>
    <t>WAUCOMA</t>
  </si>
  <si>
    <t>WATERVILLE</t>
  </si>
  <si>
    <t>WATERLOO</t>
  </si>
  <si>
    <t>WASHTA</t>
  </si>
  <si>
    <t>WALNUT</t>
  </si>
  <si>
    <t>WALLINGFORD</t>
  </si>
  <si>
    <t>WALL LAKE</t>
  </si>
  <si>
    <t>WALKER</t>
  </si>
  <si>
    <t>WALFORD</t>
  </si>
  <si>
    <t>WALCOTT</t>
  </si>
  <si>
    <t>WAHPETON</t>
  </si>
  <si>
    <t>WADENA</t>
  </si>
  <si>
    <t>VOLGA</t>
  </si>
  <si>
    <t>VINTON</t>
  </si>
  <si>
    <t>VINING</t>
  </si>
  <si>
    <t>VINCENT</t>
  </si>
  <si>
    <t>VILLISCA</t>
  </si>
  <si>
    <t>VICTOR</t>
  </si>
  <si>
    <t>VENTURA</t>
  </si>
  <si>
    <t>VEDIC CITY</t>
  </si>
  <si>
    <t>VARINA</t>
  </si>
  <si>
    <t>VAN WERT</t>
  </si>
  <si>
    <t>VAN METER</t>
  </si>
  <si>
    <t>VAN HORNE</t>
  </si>
  <si>
    <t>VALERIA</t>
  </si>
  <si>
    <t>VAIL</t>
  </si>
  <si>
    <t>UTE</t>
  </si>
  <si>
    <t>URBANDALE</t>
  </si>
  <si>
    <t>URBANA</t>
  </si>
  <si>
    <t>UNIVERSITY PARK</t>
  </si>
  <si>
    <t>UNIVERSITY HEIGHTS</t>
  </si>
  <si>
    <t>UNIONVILLE</t>
  </si>
  <si>
    <t>UNDERWOOD</t>
  </si>
  <si>
    <t>UDELL</t>
  </si>
  <si>
    <t>TURIN</t>
  </si>
  <si>
    <t>TRURO</t>
  </si>
  <si>
    <t>TRUESDALE</t>
  </si>
  <si>
    <t>TRIPOLI</t>
  </si>
  <si>
    <t>TREYNOR</t>
  </si>
  <si>
    <t>TRAER</t>
  </si>
  <si>
    <t>TORONTO</t>
  </si>
  <si>
    <t>TOLEDO</t>
  </si>
  <si>
    <t>TITONKA</t>
  </si>
  <si>
    <t>TIPTON</t>
  </si>
  <si>
    <t>TINGLEY</t>
  </si>
  <si>
    <t>TIFFIN</t>
  </si>
  <si>
    <t>THURMAN</t>
  </si>
  <si>
    <t>THORNTON</t>
  </si>
  <si>
    <t>THORNBURG</t>
  </si>
  <si>
    <t>THOR</t>
  </si>
  <si>
    <t>THOMPSON</t>
  </si>
  <si>
    <t>THAYER</t>
  </si>
  <si>
    <t>TERRIL</t>
  </si>
  <si>
    <t>TENNANT</t>
  </si>
  <si>
    <t>TEMPLETON</t>
  </si>
  <si>
    <t>TABOR</t>
  </si>
  <si>
    <t>SWISHER</t>
  </si>
  <si>
    <t>SWEA CITY</t>
  </si>
  <si>
    <t>SWAN</t>
  </si>
  <si>
    <t>SWALEDALE</t>
  </si>
  <si>
    <t>SUTHERLAND</t>
  </si>
  <si>
    <t>SUPERIOR</t>
  </si>
  <si>
    <t>SUMNER</t>
  </si>
  <si>
    <t>SULLY</t>
  </si>
  <si>
    <t>STUART</t>
  </si>
  <si>
    <t>STRUBLE</t>
  </si>
  <si>
    <t>STRAWBERRY POINT</t>
  </si>
  <si>
    <t>STRATFORD</t>
  </si>
  <si>
    <t>STOUT</t>
  </si>
  <si>
    <t>STORY CITY</t>
  </si>
  <si>
    <t>STORM LAKE</t>
  </si>
  <si>
    <t>STOCKTON</t>
  </si>
  <si>
    <t>STOCKPORT</t>
  </si>
  <si>
    <t>STEAMBOAT ROCK</t>
  </si>
  <si>
    <t>STATE CENTER</t>
  </si>
  <si>
    <t>STANWOOD</t>
  </si>
  <si>
    <t>STANTON</t>
  </si>
  <si>
    <t>STANLEY</t>
  </si>
  <si>
    <t>STANHOPE</t>
  </si>
  <si>
    <t>STACYVILLE</t>
  </si>
  <si>
    <t>SPRINGVILLE</t>
  </si>
  <si>
    <t>SPRING HILL</t>
  </si>
  <si>
    <t>SPRINGBROOK</t>
  </si>
  <si>
    <t>SPIRIT LAKE</t>
  </si>
  <si>
    <t>SPILLVILLE</t>
  </si>
  <si>
    <t>SPENCER</t>
  </si>
  <si>
    <t>SOUTH ENGLISH</t>
  </si>
  <si>
    <t>SOMERS</t>
  </si>
  <si>
    <t>SOLON</t>
  </si>
  <si>
    <t>SOLDIER</t>
  </si>
  <si>
    <t>SMITHLAND</t>
  </si>
  <si>
    <t>SLOAN</t>
  </si>
  <si>
    <t>SLATER</t>
  </si>
  <si>
    <t>SIOUX RAPIDS</t>
  </si>
  <si>
    <t>SIOUX CITY</t>
  </si>
  <si>
    <t>SIOUX CENTER</t>
  </si>
  <si>
    <t>SILVER CITY</t>
  </si>
  <si>
    <t>SIGOURNEY</t>
  </si>
  <si>
    <t>SIDNEY</t>
  </si>
  <si>
    <t>SIBLEY</t>
  </si>
  <si>
    <t>SHUEYVILLE</t>
  </si>
  <si>
    <t>SHENANDOAH</t>
  </si>
  <si>
    <t>SHELLSBURG</t>
  </si>
  <si>
    <t>SHELL ROCK</t>
  </si>
  <si>
    <t>SHELDON</t>
  </si>
  <si>
    <t>SHELDAHL</t>
  </si>
  <si>
    <t>SHEFFIELD</t>
  </si>
  <si>
    <t>SHARPSBURG</t>
  </si>
  <si>
    <t>SHANNON CITY</t>
  </si>
  <si>
    <t>SHAMBAUGH</t>
  </si>
  <si>
    <t>SEYMOUR</t>
  </si>
  <si>
    <t>SERGEANT BLUFF</t>
  </si>
  <si>
    <t>SEARSBORO</t>
  </si>
  <si>
    <t>SCRANTON</t>
  </si>
  <si>
    <t>SCHLESWIG</t>
  </si>
  <si>
    <t>SCHALLER</t>
  </si>
  <si>
    <t>SCARVILLE</t>
  </si>
  <si>
    <t>SANDYVILLE</t>
  </si>
  <si>
    <t>SANBORN</t>
  </si>
  <si>
    <t>SALIX</t>
  </si>
  <si>
    <t>SALEM</t>
  </si>
  <si>
    <t>SAINT PAUL</t>
  </si>
  <si>
    <t>SAINT OLAF</t>
  </si>
  <si>
    <t>SAINT MARYS</t>
  </si>
  <si>
    <t>SAINT LUCAS</t>
  </si>
  <si>
    <t>SAINT DONATUS</t>
  </si>
  <si>
    <t>SAINT CHARLES</t>
  </si>
  <si>
    <t>SAINT ANTHONY</t>
  </si>
  <si>
    <t>SAINT ANSGAR</t>
  </si>
  <si>
    <t>SAGEVILLE</t>
  </si>
  <si>
    <t>SAC CITY</t>
  </si>
  <si>
    <t>SABULA</t>
  </si>
  <si>
    <t>RYAN</t>
  </si>
  <si>
    <t>RUTLAND</t>
  </si>
  <si>
    <t>RUTHVEN</t>
  </si>
  <si>
    <t>RUSSELL</t>
  </si>
  <si>
    <t>RUNNELLS</t>
  </si>
  <si>
    <t>RUDD</t>
  </si>
  <si>
    <t>ROYAL</t>
  </si>
  <si>
    <t>ROWLEY</t>
  </si>
  <si>
    <t>ROWAN</t>
  </si>
  <si>
    <t>ROSSIE</t>
  </si>
  <si>
    <t>ROSE HILL</t>
  </si>
  <si>
    <t>ROME</t>
  </si>
  <si>
    <t>ROLFE</t>
  </si>
  <si>
    <t>ROLAND</t>
  </si>
  <si>
    <t>RODNEY</t>
  </si>
  <si>
    <t>RODMAN</t>
  </si>
  <si>
    <t>ROCKWELL CITY</t>
  </si>
  <si>
    <t>ROCKWELL</t>
  </si>
  <si>
    <t>ROCKFORD</t>
  </si>
  <si>
    <t>ROCK VALLEY</t>
  </si>
  <si>
    <t>ROCK RAPIDS</t>
  </si>
  <si>
    <t>ROCK FALLS</t>
  </si>
  <si>
    <t>ROBINS</t>
  </si>
  <si>
    <t>RIVERTON</t>
  </si>
  <si>
    <t>RIVERSIDE</t>
  </si>
  <si>
    <t>RIVERDALE</t>
  </si>
  <si>
    <t>RIPPEY</t>
  </si>
  <si>
    <t>RINGSTED</t>
  </si>
  <si>
    <t>RINARD</t>
  </si>
  <si>
    <t>RIDGEWAY</t>
  </si>
  <si>
    <t>RICKETTS</t>
  </si>
  <si>
    <t>RICKARDSVILLE</t>
  </si>
  <si>
    <t>RICHLAND</t>
  </si>
  <si>
    <t>RICEVILLE</t>
  </si>
  <si>
    <t>RHODES</t>
  </si>
  <si>
    <t>RENWICK</t>
  </si>
  <si>
    <t>REMSEN</t>
  </si>
  <si>
    <t>REMBRANDT</t>
  </si>
  <si>
    <t>REINBECK</t>
  </si>
  <si>
    <t>REDFIELD</t>
  </si>
  <si>
    <t>REDDING</t>
  </si>
  <si>
    <t>RED OAK</t>
  </si>
  <si>
    <t>REASNOR</t>
  </si>
  <si>
    <t>READLYN</t>
  </si>
  <si>
    <t>RAYMOND</t>
  </si>
  <si>
    <t>RATHBUN</t>
  </si>
  <si>
    <t>RANDOLPH</t>
  </si>
  <si>
    <t>RANDALL</t>
  </si>
  <si>
    <t>RANDALIA</t>
  </si>
  <si>
    <t>RALSTON</t>
  </si>
  <si>
    <t>RAKE</t>
  </si>
  <si>
    <t>RADCLIFFE</t>
  </si>
  <si>
    <t>QUIMBY</t>
  </si>
  <si>
    <t>QUASQUETON</t>
  </si>
  <si>
    <t>PULASKI</t>
  </si>
  <si>
    <t>PROTIVIN</t>
  </si>
  <si>
    <t>PROMISE CITY</t>
  </si>
  <si>
    <t>PRINCETON</t>
  </si>
  <si>
    <t>PRIMGHAR</t>
  </si>
  <si>
    <t>PRESTON</t>
  </si>
  <si>
    <t>PRESCOTT</t>
  </si>
  <si>
    <t>PRAIRIEBURG</t>
  </si>
  <si>
    <t>PRAIRIE CITY</t>
  </si>
  <si>
    <t>POSTVILLE</t>
  </si>
  <si>
    <t>PORTSMOUTH</t>
  </si>
  <si>
    <t>POPEJOY</t>
  </si>
  <si>
    <t>POMEROY</t>
  </si>
  <si>
    <t>POLK CITY</t>
  </si>
  <si>
    <t>PLOVER</t>
  </si>
  <si>
    <t>PLEASANTVILLE</t>
  </si>
  <si>
    <t>PLEASANTON</t>
  </si>
  <si>
    <t>PLEASANT PLAIN</t>
  </si>
  <si>
    <t>PLEASANT HILL</t>
  </si>
  <si>
    <t>PLANO</t>
  </si>
  <si>
    <t>PLAINFIELD</t>
  </si>
  <si>
    <t>PISGAH</t>
  </si>
  <si>
    <t>PIONEER</t>
  </si>
  <si>
    <t>PILOT MOUND</t>
  </si>
  <si>
    <t>PIERSON</t>
  </si>
  <si>
    <t>PETERSON</t>
  </si>
  <si>
    <t>PERSIA</t>
  </si>
  <si>
    <t>PERRY</t>
  </si>
  <si>
    <t>PEOSTA</t>
  </si>
  <si>
    <t>PELLA</t>
  </si>
  <si>
    <t>PAULLINA</t>
  </si>
  <si>
    <t>PATTERSON</t>
  </si>
  <si>
    <t>PATON</t>
  </si>
  <si>
    <t>PARNELL</t>
  </si>
  <si>
    <t>PARKERSBURG</t>
  </si>
  <si>
    <t>PANORAMA PARK</t>
  </si>
  <si>
    <t>PANORA</t>
  </si>
  <si>
    <t>PANAMA</t>
  </si>
  <si>
    <t>PALO</t>
  </si>
  <si>
    <t>PALMER</t>
  </si>
  <si>
    <t>PACKWOOD</t>
  </si>
  <si>
    <t>PACIFIC JUNCTION</t>
  </si>
  <si>
    <t>OYENS</t>
  </si>
  <si>
    <t>OXFORD JUNCTION</t>
  </si>
  <si>
    <t>OXFORD</t>
  </si>
  <si>
    <t>OWASA</t>
  </si>
  <si>
    <t>OTTUMWA</t>
  </si>
  <si>
    <t>OTTOSEN</t>
  </si>
  <si>
    <t>OTO</t>
  </si>
  <si>
    <t>OTHO</t>
  </si>
  <si>
    <t>OSTERDOCK</t>
  </si>
  <si>
    <t>OSSIAN</t>
  </si>
  <si>
    <t>OSKALOOSA</t>
  </si>
  <si>
    <t>OSAGE</t>
  </si>
  <si>
    <t>ORLEANS</t>
  </si>
  <si>
    <t>ORIENT</t>
  </si>
  <si>
    <t>ORCHARD</t>
  </si>
  <si>
    <t>ORANGE CITY</t>
  </si>
  <si>
    <t>ONSLOW</t>
  </si>
  <si>
    <t>ONAWA</t>
  </si>
  <si>
    <t>OLLIE</t>
  </si>
  <si>
    <t>OLIN</t>
  </si>
  <si>
    <t>OLDS</t>
  </si>
  <si>
    <t>OKOBOJI</t>
  </si>
  <si>
    <t>OGDEN</t>
  </si>
  <si>
    <t>OELWEIN</t>
  </si>
  <si>
    <t>ODEBOLT</t>
  </si>
  <si>
    <t>OCHEYEDAN</t>
  </si>
  <si>
    <t>OAKVILLE</t>
  </si>
  <si>
    <t>OAKLAND ACRES</t>
  </si>
  <si>
    <t>OAKLAND</t>
  </si>
  <si>
    <t>NUMA</t>
  </si>
  <si>
    <t>NORWAY</t>
  </si>
  <si>
    <t>NORWALK</t>
  </si>
  <si>
    <t>NORTHWOOD</t>
  </si>
  <si>
    <t>NORTHBORO</t>
  </si>
  <si>
    <t>NORTH WASHINGTON</t>
  </si>
  <si>
    <t>NORTH LIBERTY</t>
  </si>
  <si>
    <t>NORTH ENGLISH</t>
  </si>
  <si>
    <t>NORTH BUENA VISTA</t>
  </si>
  <si>
    <t>NORA SPRINGS</t>
  </si>
  <si>
    <t>NODAWAY</t>
  </si>
  <si>
    <t>NICHOLS</t>
  </si>
  <si>
    <t>NEWTON</t>
  </si>
  <si>
    <t>NEWHALL</t>
  </si>
  <si>
    <t>NEWELL</t>
  </si>
  <si>
    <t>NEW VIRGINIA</t>
  </si>
  <si>
    <t>NEW VIENNA</t>
  </si>
  <si>
    <t>NEW SHARON</t>
  </si>
  <si>
    <t>NEW PROVIDENCE</t>
  </si>
  <si>
    <t>NEW MARKET</t>
  </si>
  <si>
    <t>NEW LONDON</t>
  </si>
  <si>
    <t>NEW LIBERTY</t>
  </si>
  <si>
    <t>NEW HARTFORD</t>
  </si>
  <si>
    <t>NEW HAMPTON</t>
  </si>
  <si>
    <t>NEW ALBIN</t>
  </si>
  <si>
    <t>NEVADA</t>
  </si>
  <si>
    <t>NEOLA</t>
  </si>
  <si>
    <t>NEMAHA</t>
  </si>
  <si>
    <t>NASHUA</t>
  </si>
  <si>
    <t>MYSTIC</t>
  </si>
  <si>
    <t>MURRAY</t>
  </si>
  <si>
    <t>MOVILLE</t>
  </si>
  <si>
    <t>MOUNT VERNON</t>
  </si>
  <si>
    <t>MOUNT UNION</t>
  </si>
  <si>
    <t>MOUNT STERLING</t>
  </si>
  <si>
    <t>MOUNT PLEASANT</t>
  </si>
  <si>
    <t>MOUNT AYR</t>
  </si>
  <si>
    <t>MOUNT AUBURN</t>
  </si>
  <si>
    <t>MOULTON</t>
  </si>
  <si>
    <t>MORRISON</t>
  </si>
  <si>
    <t>MORNING SUN</t>
  </si>
  <si>
    <t>MORLEY</t>
  </si>
  <si>
    <t>MORAVIA</t>
  </si>
  <si>
    <t>MOORLAND</t>
  </si>
  <si>
    <t>MOORHEAD</t>
  </si>
  <si>
    <t>MONTROSE</t>
  </si>
  <si>
    <t>MONTOUR</t>
  </si>
  <si>
    <t>MONTICELLO</t>
  </si>
  <si>
    <t>MONTEZUMA</t>
  </si>
  <si>
    <t>MONMOUTH</t>
  </si>
  <si>
    <t>MONDAMIN</t>
  </si>
  <si>
    <t>MODALE</t>
  </si>
  <si>
    <t>MITCHELLVILLE</t>
  </si>
  <si>
    <t>MISSOURI VALLEY</t>
  </si>
  <si>
    <t>MINGO</t>
  </si>
  <si>
    <t>MINDEN</t>
  </si>
  <si>
    <t>MINBURN</t>
  </si>
  <si>
    <t>MILTON</t>
  </si>
  <si>
    <t>MILO</t>
  </si>
  <si>
    <t>MILLVILLE</t>
  </si>
  <si>
    <t>MILLERTON</t>
  </si>
  <si>
    <t>MILLERSBURG</t>
  </si>
  <si>
    <t>MILFORD</t>
  </si>
  <si>
    <t>MILES</t>
  </si>
  <si>
    <t>MIDDLETOWN</t>
  </si>
  <si>
    <t>MESERVEY</t>
  </si>
  <si>
    <t>MERRILL</t>
  </si>
  <si>
    <t>MERIDEN</t>
  </si>
  <si>
    <t>MENLO</t>
  </si>
  <si>
    <t>MELVIN</t>
  </si>
  <si>
    <t>MELROSE</t>
  </si>
  <si>
    <t>MELCHER-DALLAS</t>
  </si>
  <si>
    <t>MELBOURNE</t>
  </si>
  <si>
    <t>MEDIAPOLIS</t>
  </si>
  <si>
    <t>MECHANICSVILLE</t>
  </si>
  <si>
    <t>MC INTIRE</t>
  </si>
  <si>
    <t>MC GREGOR</t>
  </si>
  <si>
    <t>MC CLELLAND</t>
  </si>
  <si>
    <t>MC CAUSLAND</t>
  </si>
  <si>
    <t>MC CALLSBURG</t>
  </si>
  <si>
    <t>MAYSVILLE</t>
  </si>
  <si>
    <t>MAYNARD</t>
  </si>
  <si>
    <t>MAXWELL</t>
  </si>
  <si>
    <t>MAURICE</t>
  </si>
  <si>
    <t>MATLOCK</t>
  </si>
  <si>
    <t>MASSENA</t>
  </si>
  <si>
    <t>MASONVILLE</t>
  </si>
  <si>
    <t>MASON CITY</t>
  </si>
  <si>
    <t>MARYSVILLE</t>
  </si>
  <si>
    <t>MARTINSBURG</t>
  </si>
  <si>
    <t>MARTENSDALE</t>
  </si>
  <si>
    <t>MARTELLE</t>
  </si>
  <si>
    <t>MARSHALLTOWN</t>
  </si>
  <si>
    <t>MARQUETTE</t>
  </si>
  <si>
    <t>MARNE</t>
  </si>
  <si>
    <t>MARENGO</t>
  </si>
  <si>
    <t>MARCUS</t>
  </si>
  <si>
    <t>MARBLE ROCK</t>
  </si>
  <si>
    <t>MARATHON</t>
  </si>
  <si>
    <t>MAQUOKETA</t>
  </si>
  <si>
    <t>MAPLETON</t>
  </si>
  <si>
    <t>MANSON</t>
  </si>
  <si>
    <t>MANNING</t>
  </si>
  <si>
    <t>MANLY</t>
  </si>
  <si>
    <t>MANILLA</t>
  </si>
  <si>
    <t>MANCHESTER</t>
  </si>
  <si>
    <t>MALVERN</t>
  </si>
  <si>
    <t>MALOY</t>
  </si>
  <si>
    <t>MALLARD</t>
  </si>
  <si>
    <t>MALCOM</t>
  </si>
  <si>
    <t>MAGNOLIA</t>
  </si>
  <si>
    <t>MADRID</t>
  </si>
  <si>
    <t>MACKSBURG</t>
  </si>
  <si>
    <t>MACEDONIA</t>
  </si>
  <si>
    <t>LYTTON</t>
  </si>
  <si>
    <t>LYNNVILLE</t>
  </si>
  <si>
    <t>LUZERNE</t>
  </si>
  <si>
    <t>LUXEMBURG</t>
  </si>
  <si>
    <t>LUVERNE</t>
  </si>
  <si>
    <t>LUTHER</t>
  </si>
  <si>
    <t>LUANA</t>
  </si>
  <si>
    <t>LOWDEN</t>
  </si>
  <si>
    <t>LOW MOOR</t>
  </si>
  <si>
    <t>LOVILIA</t>
  </si>
  <si>
    <t>LOST NATION</t>
  </si>
  <si>
    <t>LORIMOR</t>
  </si>
  <si>
    <t>LONG GROVE</t>
  </si>
  <si>
    <t>LONE TREE</t>
  </si>
  <si>
    <t>LONE ROCK</t>
  </si>
  <si>
    <t>LOHRVILLE</t>
  </si>
  <si>
    <t>LOGAN</t>
  </si>
  <si>
    <t>LOCKRIDGE</t>
  </si>
  <si>
    <t>LIVERMORE</t>
  </si>
  <si>
    <t>LITTLE SIOUX</t>
  </si>
  <si>
    <t>LITTLE ROCK</t>
  </si>
  <si>
    <t>LISCOMB</t>
  </si>
  <si>
    <t>LISBON</t>
  </si>
  <si>
    <t>LINN GROVE</t>
  </si>
  <si>
    <t>LINEVILLE</t>
  </si>
  <si>
    <t>LINDEN</t>
  </si>
  <si>
    <t>LINCOLN</t>
  </si>
  <si>
    <t>LIME SPRINGS</t>
  </si>
  <si>
    <t>LIDDERDALE</t>
  </si>
  <si>
    <t>LIBERTYVILLE</t>
  </si>
  <si>
    <t>LEWIS</t>
  </si>
  <si>
    <t>LETTS</t>
  </si>
  <si>
    <t>LESTER</t>
  </si>
  <si>
    <t>LEROY</t>
  </si>
  <si>
    <t>LEON</t>
  </si>
  <si>
    <t>LENOX</t>
  </si>
  <si>
    <t>LELAND</t>
  </si>
  <si>
    <t>LEIGHTON</t>
  </si>
  <si>
    <t>LEHIGH</t>
  </si>
  <si>
    <t>LEDYARD</t>
  </si>
  <si>
    <t>LE MARS</t>
  </si>
  <si>
    <t>LE GRAND</t>
  </si>
  <si>
    <t>LE CLAIRE</t>
  </si>
  <si>
    <t>LAWTON</t>
  </si>
  <si>
    <t>LAWLER</t>
  </si>
  <si>
    <t>LAURENS</t>
  </si>
  <si>
    <t>LAUREL</t>
  </si>
  <si>
    <t>LATIMER</t>
  </si>
  <si>
    <t>LARRABEE</t>
  </si>
  <si>
    <t>LARCHWOOD</t>
  </si>
  <si>
    <t>LANSING</t>
  </si>
  <si>
    <t>LANESBORO</t>
  </si>
  <si>
    <t>LAMONT</t>
  </si>
  <si>
    <t>LAMONI</t>
  </si>
  <si>
    <t>LAMBS GROVE</t>
  </si>
  <si>
    <t>LAKOTA</t>
  </si>
  <si>
    <t>LAKESIDE</t>
  </si>
  <si>
    <t>LAKE VIEW</t>
  </si>
  <si>
    <t>LAKE PARK</t>
  </si>
  <si>
    <t>LAKE MILLS</t>
  </si>
  <si>
    <t>LAKE CITY</t>
  </si>
  <si>
    <t>LADORA</t>
  </si>
  <si>
    <t>LACONA</t>
  </si>
  <si>
    <t>LA PORTE CITY</t>
  </si>
  <si>
    <t>LA MOTTE</t>
  </si>
  <si>
    <t>KNOXVILLE</t>
  </si>
  <si>
    <t>KNIERIM</t>
  </si>
  <si>
    <t>KLEMME</t>
  </si>
  <si>
    <t>KIRON</t>
  </si>
  <si>
    <t>KIRKVILLE</t>
  </si>
  <si>
    <t>KIRKMAN</t>
  </si>
  <si>
    <t>KINROSS</t>
  </si>
  <si>
    <t>KINGSLEY</t>
  </si>
  <si>
    <t>KIMBALLTON</t>
  </si>
  <si>
    <t>KEYSTONE</t>
  </si>
  <si>
    <t>KESWICK</t>
  </si>
  <si>
    <t>KEOTA</t>
  </si>
  <si>
    <t>KEOSAUQUA</t>
  </si>
  <si>
    <t>KEOMAH</t>
  </si>
  <si>
    <t>KENSETT</t>
  </si>
  <si>
    <t>KELLOGG</t>
  </si>
  <si>
    <t>KELLEY</t>
  </si>
  <si>
    <t>KELLERTON</t>
  </si>
  <si>
    <t>KANAWHA</t>
  </si>
  <si>
    <t>KAMRAR</t>
  </si>
  <si>
    <t>KALONA</t>
  </si>
  <si>
    <t>JOLLEY</t>
  </si>
  <si>
    <t>JOICE</t>
  </si>
  <si>
    <t>JOHNSTON</t>
  </si>
  <si>
    <t>JEWELL</t>
  </si>
  <si>
    <t>JESUP</t>
  </si>
  <si>
    <t>JANESVILLE</t>
  </si>
  <si>
    <t>JAMAICA</t>
  </si>
  <si>
    <t>JACKSON JUNCTION</t>
  </si>
  <si>
    <t>IRWIN</t>
  </si>
  <si>
    <t>IRETON</t>
  </si>
  <si>
    <t>IOWA FALLS</t>
  </si>
  <si>
    <t>IOWA CITY</t>
  </si>
  <si>
    <t>IONIA</t>
  </si>
  <si>
    <t>INWOOD</t>
  </si>
  <si>
    <t>INDIANOLA</t>
  </si>
  <si>
    <t>INDEPENDENCE</t>
  </si>
  <si>
    <t>IMOGENE</t>
  </si>
  <si>
    <t>IDA GROVE</t>
  </si>
  <si>
    <t>HUXLEY</t>
  </si>
  <si>
    <t>HUMESTON</t>
  </si>
  <si>
    <t>HULL</t>
  </si>
  <si>
    <t>HUDSON</t>
  </si>
  <si>
    <t>HUBBARD</t>
  </si>
  <si>
    <t>HOUGHTON</t>
  </si>
  <si>
    <t>HOSPERS</t>
  </si>
  <si>
    <t>HORNICK</t>
  </si>
  <si>
    <t>HOPKINTON</t>
  </si>
  <si>
    <t>HOLY CROSS</t>
  </si>
  <si>
    <t>HOLSTEIN</t>
  </si>
  <si>
    <t>HOLLAND</t>
  </si>
  <si>
    <t>HINTON</t>
  </si>
  <si>
    <t>HILLSBORO</t>
  </si>
  <si>
    <t>HILLS</t>
  </si>
  <si>
    <t>HIAWATHA</t>
  </si>
  <si>
    <t>HEPBURN</t>
  </si>
  <si>
    <t>HENDERSON</t>
  </si>
  <si>
    <t>HEDRICK</t>
  </si>
  <si>
    <t>HAZLETON</t>
  </si>
  <si>
    <t>HAYESVILLE</t>
  </si>
  <si>
    <t>HAWKEYE</t>
  </si>
  <si>
    <t>HAWARDEN</t>
  </si>
  <si>
    <t>HAVERHILL</t>
  </si>
  <si>
    <t>HAVELOCK</t>
  </si>
  <si>
    <t>HASTINGS</t>
  </si>
  <si>
    <t>HARVEY</t>
  </si>
  <si>
    <t>HARTWICK</t>
  </si>
  <si>
    <t>HARTLEY</t>
  </si>
  <si>
    <t>HARTFORD</t>
  </si>
  <si>
    <t>HARRIS</t>
  </si>
  <si>
    <t>HARPERS FERRY</t>
  </si>
  <si>
    <t>HARPER</t>
  </si>
  <si>
    <t>HARLAN</t>
  </si>
  <si>
    <t>HARDY</t>
  </si>
  <si>
    <t>HARCOURT</t>
  </si>
  <si>
    <t>HANSELL</t>
  </si>
  <si>
    <t>HANLONTOWN</t>
  </si>
  <si>
    <t>HAMPTON</t>
  </si>
  <si>
    <t>HAMBURG</t>
  </si>
  <si>
    <t>HALBUR</t>
  </si>
  <si>
    <t>GUTTENBERG</t>
  </si>
  <si>
    <t>GUTHRIE CENTER</t>
  </si>
  <si>
    <t>GUERNSEY</t>
  </si>
  <si>
    <t>GRUVER</t>
  </si>
  <si>
    <t>GRUNDY CENTER</t>
  </si>
  <si>
    <t>GRISWOLD</t>
  </si>
  <si>
    <t>GRINNELL</t>
  </si>
  <si>
    <t>GRIMES</t>
  </si>
  <si>
    <t>GREENVILLE</t>
  </si>
  <si>
    <t>GREENFIELD</t>
  </si>
  <si>
    <t>GREELEY</t>
  </si>
  <si>
    <t>GRAY</t>
  </si>
  <si>
    <t>GRAVITY</t>
  </si>
  <si>
    <t>GRANVILLE</t>
  </si>
  <si>
    <t>GRANT</t>
  </si>
  <si>
    <t>GRANGER</t>
  </si>
  <si>
    <t>GRANDVIEW</t>
  </si>
  <si>
    <t>GRAND RIVER</t>
  </si>
  <si>
    <t>GRAND MOUND</t>
  </si>
  <si>
    <t>GRAND JUNCTION</t>
  </si>
  <si>
    <t>GRAFTON</t>
  </si>
  <si>
    <t>GRAF</t>
  </si>
  <si>
    <t>GRAETTINGER</t>
  </si>
  <si>
    <t>GOWRIE</t>
  </si>
  <si>
    <t>GOOSE LAKE</t>
  </si>
  <si>
    <t>GOODELL</t>
  </si>
  <si>
    <t>GOLDFIELD</t>
  </si>
  <si>
    <t>GLIDDEN</t>
  </si>
  <si>
    <t>GLENWOOD</t>
  </si>
  <si>
    <t>GLADBROOK</t>
  </si>
  <si>
    <t>GILMORE CITY</t>
  </si>
  <si>
    <t>GILMAN</t>
  </si>
  <si>
    <t>GILLETT GROVE</t>
  </si>
  <si>
    <t>GILBERTVILLE</t>
  </si>
  <si>
    <t>GILBERT</t>
  </si>
  <si>
    <t>GIBSON</t>
  </si>
  <si>
    <t>GEORGE</t>
  </si>
  <si>
    <t>GENEVA</t>
  </si>
  <si>
    <t>GARWIN</t>
  </si>
  <si>
    <t>GARRISON</t>
  </si>
  <si>
    <t>GARNER</t>
  </si>
  <si>
    <t>GARNAVILLO</t>
  </si>
  <si>
    <t>GARDEN GROVE</t>
  </si>
  <si>
    <t>GARBER</t>
  </si>
  <si>
    <t>GALVA</t>
  </si>
  <si>
    <t>GALT</t>
  </si>
  <si>
    <t>FRUITLAND</t>
  </si>
  <si>
    <t>FREDONIA</t>
  </si>
  <si>
    <t>FREDERIKA</t>
  </si>
  <si>
    <t>FREDERICKSBURG</t>
  </si>
  <si>
    <t>FRASER</t>
  </si>
  <si>
    <t>FOSTORIA</t>
  </si>
  <si>
    <t>FORT MADISON</t>
  </si>
  <si>
    <t>FORT DODGE</t>
  </si>
  <si>
    <t>FORT ATKINSON</t>
  </si>
  <si>
    <t>FOREST CITY</t>
  </si>
  <si>
    <t>FONTANELLE</t>
  </si>
  <si>
    <t>FONDA</t>
  </si>
  <si>
    <t>FLORIS</t>
  </si>
  <si>
    <t>FERTILE</t>
  </si>
  <si>
    <t>FERGUSON</t>
  </si>
  <si>
    <t>FENTON</t>
  </si>
  <si>
    <t>FARRAGUT</t>
  </si>
  <si>
    <t>FARNHAMVILLE</t>
  </si>
  <si>
    <t>FARMINGTON</t>
  </si>
  <si>
    <t>FARMERSBURG</t>
  </si>
  <si>
    <t>FARLEY</t>
  </si>
  <si>
    <t>FAIRFIELD</t>
  </si>
  <si>
    <t>FAIRFAX</t>
  </si>
  <si>
    <t>FAIRBANK</t>
  </si>
  <si>
    <t>EXLINE</t>
  </si>
  <si>
    <t>EXIRA</t>
  </si>
  <si>
    <t>EVERLY</t>
  </si>
  <si>
    <t>EVANSDALE</t>
  </si>
  <si>
    <t>ESTHERVILLE</t>
  </si>
  <si>
    <t>ESSEX</t>
  </si>
  <si>
    <t>EPWORTH</t>
  </si>
  <si>
    <t>EMMETSBURG</t>
  </si>
  <si>
    <t>EMERSON</t>
  </si>
  <si>
    <t>ELY</t>
  </si>
  <si>
    <t>ELMA</t>
  </si>
  <si>
    <t>ELLSWORTH</t>
  </si>
  <si>
    <t>ELLSTON</t>
  </si>
  <si>
    <t>ELLIOTT</t>
  </si>
  <si>
    <t>ELKPORT</t>
  </si>
  <si>
    <t>ELKHART</t>
  </si>
  <si>
    <t>ELKADER</t>
  </si>
  <si>
    <t>ELK RUN HEIGHTS</t>
  </si>
  <si>
    <t>ELK HORN</t>
  </si>
  <si>
    <t>ELGIN</t>
  </si>
  <si>
    <t>ELDRIDGE</t>
  </si>
  <si>
    <t>ELDORA</t>
  </si>
  <si>
    <t>ELDON</t>
  </si>
  <si>
    <t>ELBERON</t>
  </si>
  <si>
    <t>EDGEWOOD</t>
  </si>
  <si>
    <t>EDDYVILLE</t>
  </si>
  <si>
    <t>EAST PERU</t>
  </si>
  <si>
    <t>EARLY</t>
  </si>
  <si>
    <t>EARLVILLE</t>
  </si>
  <si>
    <t>EARLING</t>
  </si>
  <si>
    <t>EARLHAM</t>
  </si>
  <si>
    <t>EAGLE GROVE</t>
  </si>
  <si>
    <t>DYSART</t>
  </si>
  <si>
    <t>DYERSVILLE</t>
  </si>
  <si>
    <t>DURANT</t>
  </si>
  <si>
    <t>DURANGO</t>
  </si>
  <si>
    <t>DUNLAP</t>
  </si>
  <si>
    <t>DUNKERTON</t>
  </si>
  <si>
    <t>DUNDEE</t>
  </si>
  <si>
    <t>DUNCOMBE</t>
  </si>
  <si>
    <t>DUMONT</t>
  </si>
  <si>
    <t>DRAKESVILLE</t>
  </si>
  <si>
    <t>DOWS</t>
  </si>
  <si>
    <t>DOW CITY</t>
  </si>
  <si>
    <t>DOUGHERTY</t>
  </si>
  <si>
    <t>DOON</t>
  </si>
  <si>
    <t>DONNELLSON</t>
  </si>
  <si>
    <t>DONAHUE</t>
  </si>
  <si>
    <t>DOLLIVER</t>
  </si>
  <si>
    <t>DIXON</t>
  </si>
  <si>
    <t>DIKE</t>
  </si>
  <si>
    <t>DICKENS</t>
  </si>
  <si>
    <t>DIAGONAL</t>
  </si>
  <si>
    <t>DEXTER</t>
  </si>
  <si>
    <t>DERBY</t>
  </si>
  <si>
    <t>DENVER</t>
  </si>
  <si>
    <t>DENISON</t>
  </si>
  <si>
    <t>DELTA</t>
  </si>
  <si>
    <t>DELPHOS</t>
  </si>
  <si>
    <t>DELOIT</t>
  </si>
  <si>
    <t>DELMAR</t>
  </si>
  <si>
    <t>DELHI</t>
  </si>
  <si>
    <t>DEFIANCE</t>
  </si>
  <si>
    <t>DEEP RIVER</t>
  </si>
  <si>
    <t>DEDHAM</t>
  </si>
  <si>
    <t>DECORAH</t>
  </si>
  <si>
    <t>DE WITT</t>
  </si>
  <si>
    <t>DE SOTO</t>
  </si>
  <si>
    <t>DAYTON</t>
  </si>
  <si>
    <t>DAWSON</t>
  </si>
  <si>
    <t>DAVIS CITY</t>
  </si>
  <si>
    <t>DAVENPORT</t>
  </si>
  <si>
    <t>DANVILLE</t>
  </si>
  <si>
    <t>DANBURY</t>
  </si>
  <si>
    <t>DANA</t>
  </si>
  <si>
    <t>DALLAS CENTER</t>
  </si>
  <si>
    <t>DAKOTA CITY</t>
  </si>
  <si>
    <t>CYLINDER</t>
  </si>
  <si>
    <t>CUSHING</t>
  </si>
  <si>
    <t>CURLEW</t>
  </si>
  <si>
    <t>CUMMING</t>
  </si>
  <si>
    <t>CUMBERLAND</t>
  </si>
  <si>
    <t>CRYSTAL LAKE</t>
  </si>
  <si>
    <t>CROMWELL</t>
  </si>
  <si>
    <t>CRESTON</t>
  </si>
  <si>
    <t>CRESCO</t>
  </si>
  <si>
    <t>CRESCENT</t>
  </si>
  <si>
    <t>CRAWFORDSVILLE</t>
  </si>
  <si>
    <t>CRAIG</t>
  </si>
  <si>
    <t>COUNCIL BLUFFS</t>
  </si>
  <si>
    <t>COULTER</t>
  </si>
  <si>
    <t>COTTER</t>
  </si>
  <si>
    <t>CORYDON</t>
  </si>
  <si>
    <t>CORWITH</t>
  </si>
  <si>
    <t>CORRECTIONVILLE</t>
  </si>
  <si>
    <t>CORNING</t>
  </si>
  <si>
    <t>CORALVILLE</t>
  </si>
  <si>
    <t>COPPOCK</t>
  </si>
  <si>
    <t>COON RAPIDS</t>
  </si>
  <si>
    <t>CONWAY</t>
  </si>
  <si>
    <t>CONRAD</t>
  </si>
  <si>
    <t>CONESVILLE</t>
  </si>
  <si>
    <t>COLWELL</t>
  </si>
  <si>
    <t>COLUMBUS JUNCTION</t>
  </si>
  <si>
    <t>COLUMBUS CITY</t>
  </si>
  <si>
    <t>COLO</t>
  </si>
  <si>
    <t>COLLINS</t>
  </si>
  <si>
    <t>COLLEGE SPRINGS</t>
  </si>
  <si>
    <t>COLFAX</t>
  </si>
  <si>
    <t>COLESBURG</t>
  </si>
  <si>
    <t>COIN</t>
  </si>
  <si>
    <t>COGGON</t>
  </si>
  <si>
    <t>COBURG</t>
  </si>
  <si>
    <t>CLUTIER</t>
  </si>
  <si>
    <t>CLIVE</t>
  </si>
  <si>
    <t>CLIO</t>
  </si>
  <si>
    <t>CLERMONT</t>
  </si>
  <si>
    <t>CLEMONS</t>
  </si>
  <si>
    <t>CLEGHORN</t>
  </si>
  <si>
    <t>CLEARFIELD</t>
  </si>
  <si>
    <t>CLEAR LAKE</t>
  </si>
  <si>
    <t>CLARKSVILLE</t>
  </si>
  <si>
    <t>CLARION</t>
  </si>
  <si>
    <t>CLARINDA</t>
  </si>
  <si>
    <t>CLARENCE</t>
  </si>
  <si>
    <t>CLARE</t>
  </si>
  <si>
    <t>CINCINNATI</t>
  </si>
  <si>
    <t>CHURDAN</t>
  </si>
  <si>
    <t>CHILLICOTHE</t>
  </si>
  <si>
    <t>CHESTER</t>
  </si>
  <si>
    <t>CHELSEA</t>
  </si>
  <si>
    <t>CHATSWORTH</t>
  </si>
  <si>
    <t>CHARTER OAK</t>
  </si>
  <si>
    <t>CHARLOTTE</t>
  </si>
  <si>
    <t>CHARLES CITY</t>
  </si>
  <si>
    <t>CHARITON</t>
  </si>
  <si>
    <t>CENTRALIA</t>
  </si>
  <si>
    <t>CENTRAL CITY</t>
  </si>
  <si>
    <t>CENTERVILLE</t>
  </si>
  <si>
    <t>CENTER POINT</t>
  </si>
  <si>
    <t>CEDAR RAPIDS</t>
  </si>
  <si>
    <t>CEDAR FALLS</t>
  </si>
  <si>
    <t>CASTANA</t>
  </si>
  <si>
    <t>CASTALIA</t>
  </si>
  <si>
    <t>CASEY</t>
  </si>
  <si>
    <t>CASCADE</t>
  </si>
  <si>
    <t>CARTER LAKE</t>
  </si>
  <si>
    <t>CARSON</t>
  </si>
  <si>
    <t>CARPENTER</t>
  </si>
  <si>
    <t>CARLISLE</t>
  </si>
  <si>
    <t>CARBON</t>
  </si>
  <si>
    <t>CANTRIL</t>
  </si>
  <si>
    <t>CAMBRIDGE</t>
  </si>
  <si>
    <t>CAMANCHE</t>
  </si>
  <si>
    <t>CALUMET</t>
  </si>
  <si>
    <t>CALMAR</t>
  </si>
  <si>
    <t>CALLENDER</t>
  </si>
  <si>
    <t>CALAMUS</t>
  </si>
  <si>
    <t>BUSSEY</t>
  </si>
  <si>
    <t>BURT</t>
  </si>
  <si>
    <t>BURLINGTON</t>
  </si>
  <si>
    <t>BUFFALO CENTER</t>
  </si>
  <si>
    <t>BUFFALO</t>
  </si>
  <si>
    <t>BUCKEYE</t>
  </si>
  <si>
    <t>BUCK GROVE</t>
  </si>
  <si>
    <t>BRUNSVILLE</t>
  </si>
  <si>
    <t>BROOKLYN</t>
  </si>
  <si>
    <t>BRONSON</t>
  </si>
  <si>
    <t>BRITT</t>
  </si>
  <si>
    <t>BRISTOW</t>
  </si>
  <si>
    <t>BRIGHTON</t>
  </si>
  <si>
    <t>BRIDGEWATER</t>
  </si>
  <si>
    <t>BREDA</t>
  </si>
  <si>
    <t>BRAYTON</t>
  </si>
  <si>
    <t>BRANDON</t>
  </si>
  <si>
    <t>BRADGATE</t>
  </si>
  <si>
    <t>BRADDYVILLE</t>
  </si>
  <si>
    <t>BOYDEN</t>
  </si>
  <si>
    <t>BOXHOLM</t>
  </si>
  <si>
    <t>BOUTON</t>
  </si>
  <si>
    <t>BONDURANT</t>
  </si>
  <si>
    <t>BONAPARTE</t>
  </si>
  <si>
    <t>BODE</t>
  </si>
  <si>
    <t>BLUE GRASS</t>
  </si>
  <si>
    <t>BLOOMFIELD</t>
  </si>
  <si>
    <t>BLOCKTON</t>
  </si>
  <si>
    <t>BLENCOE</t>
  </si>
  <si>
    <t>BLANCHARD</t>
  </si>
  <si>
    <t>BLAKESBURG</t>
  </si>
  <si>
    <t>BLAIRSTOWN</t>
  </si>
  <si>
    <t>BLAIRSBURG</t>
  </si>
  <si>
    <t>BIRMINGHAM</t>
  </si>
  <si>
    <t>BEVINGTON</t>
  </si>
  <si>
    <t>BETTENDORF</t>
  </si>
  <si>
    <t>BERTRAM</t>
  </si>
  <si>
    <t>BERNARD</t>
  </si>
  <si>
    <t>BERKLEY</t>
  </si>
  <si>
    <t>BENNETT</t>
  </si>
  <si>
    <t>BELMOND</t>
  </si>
  <si>
    <t>BELLEVUE</t>
  </si>
  <si>
    <t>BELLE PLAINE</t>
  </si>
  <si>
    <t>BEDFORD</t>
  </si>
  <si>
    <t>BEAVER</t>
  </si>
  <si>
    <t>BEAMAN</t>
  </si>
  <si>
    <t>BEACONSFIELD</t>
  </si>
  <si>
    <t>BEACON</t>
  </si>
  <si>
    <t>BAYARD</t>
  </si>
  <si>
    <t>BAXTER</t>
  </si>
  <si>
    <t>BATTLE CREEK</t>
  </si>
  <si>
    <t>BATAVIA</t>
  </si>
  <si>
    <t>BASSETT</t>
  </si>
  <si>
    <t>BARNUM</t>
  </si>
  <si>
    <t>BARNES CITY</t>
  </si>
  <si>
    <t>BANKSTON</t>
  </si>
  <si>
    <t>BANCROFT</t>
  </si>
  <si>
    <t>BALLTOWN</t>
  </si>
  <si>
    <t>BALDWIN</t>
  </si>
  <si>
    <t>BAGLEY</t>
  </si>
  <si>
    <t>BADGER</t>
  </si>
  <si>
    <t>AYRSHIRE</t>
  </si>
  <si>
    <t>AVOCA</t>
  </si>
  <si>
    <t>AURORA</t>
  </si>
  <si>
    <t>AURELIA</t>
  </si>
  <si>
    <t>AUBURN</t>
  </si>
  <si>
    <t>ATLANTIC</t>
  </si>
  <si>
    <t>ATKINS</t>
  </si>
  <si>
    <t>ATALISSA</t>
  </si>
  <si>
    <t>ASPINWALL</t>
  </si>
  <si>
    <t>ASHTON</t>
  </si>
  <si>
    <t>ASBURY</t>
  </si>
  <si>
    <t>ARTHUR</t>
  </si>
  <si>
    <t>ARNOLDS PARK</t>
  </si>
  <si>
    <t>ARMSTRONG</t>
  </si>
  <si>
    <t>ARLINGTON</t>
  </si>
  <si>
    <t>ARISPE</t>
  </si>
  <si>
    <t>ARION</t>
  </si>
  <si>
    <t>AREDALE</t>
  </si>
  <si>
    <t>ARCHER</t>
  </si>
  <si>
    <t>ARCADIA</t>
  </si>
  <si>
    <t>APLINGTON</t>
  </si>
  <si>
    <t>ANTHON</t>
  </si>
  <si>
    <t>ANKENY</t>
  </si>
  <si>
    <t>ANITA</t>
  </si>
  <si>
    <t>ANDREW</t>
  </si>
  <si>
    <t>ANDOVER</t>
  </si>
  <si>
    <t>ANAMOSA</t>
  </si>
  <si>
    <t>AMES</t>
  </si>
  <si>
    <t>AMANA VILLAGES</t>
  </si>
  <si>
    <t>ALVORD</t>
  </si>
  <si>
    <t>ALTOONA</t>
  </si>
  <si>
    <t>ALTON</t>
  </si>
  <si>
    <t>ALTA VISTA</t>
  </si>
  <si>
    <t>ALTA</t>
  </si>
  <si>
    <t>ALLISON</t>
  </si>
  <si>
    <t>ALLERTON</t>
  </si>
  <si>
    <t>ALLEMAN</t>
  </si>
  <si>
    <t>ALGONA</t>
  </si>
  <si>
    <t>ALEXANDER</t>
  </si>
  <si>
    <t>ALDEN</t>
  </si>
  <si>
    <t>ALBURNETT</t>
  </si>
  <si>
    <t>ALBION</t>
  </si>
  <si>
    <t>ALBIA</t>
  </si>
  <si>
    <t>ALBERT CITY</t>
  </si>
  <si>
    <t>AKRON</t>
  </si>
  <si>
    <t>AINSWORTH</t>
  </si>
  <si>
    <t>AGENCY</t>
  </si>
  <si>
    <t>AFTON</t>
  </si>
  <si>
    <t>ADEL</t>
  </si>
  <si>
    <t>ACKWORTH</t>
  </si>
  <si>
    <t>ACKLEY</t>
  </si>
  <si>
    <t>Hand Entry</t>
  </si>
  <si>
    <t>SHERRILL</t>
  </si>
  <si>
    <t>SPRAGUEVILLE</t>
  </si>
  <si>
    <t>City Name</t>
  </si>
  <si>
    <t>County1 Name</t>
  </si>
  <si>
    <t>County1 Perctg</t>
  </si>
  <si>
    <t>County2 Name</t>
  </si>
  <si>
    <t>County2 Perctg</t>
  </si>
  <si>
    <t>County3 Name</t>
  </si>
  <si>
    <t>County3 Perctg</t>
  </si>
  <si>
    <t>PROTOVIN</t>
  </si>
  <si>
    <t>DECATUR CITY</t>
  </si>
  <si>
    <t>MC CLELLEND</t>
  </si>
  <si>
    <t>ADAIR Total</t>
  </si>
  <si>
    <t>ADAMS Total</t>
  </si>
  <si>
    <t>ALLAMAKEE Total</t>
  </si>
  <si>
    <t>APPANOOSE Total</t>
  </si>
  <si>
    <t>AUDUBON Total</t>
  </si>
  <si>
    <t>BENTON Total</t>
  </si>
  <si>
    <t>BOONE Total</t>
  </si>
  <si>
    <t>BREMER Total</t>
  </si>
  <si>
    <t>BUCHANAN Total</t>
  </si>
  <si>
    <t>BUENA VISTA Total</t>
  </si>
  <si>
    <t>BUTLER Total</t>
  </si>
  <si>
    <t>CALHOUN Total</t>
  </si>
  <si>
    <t>CARROLL Total</t>
  </si>
  <si>
    <t>CASS Total</t>
  </si>
  <si>
    <t>CEDAR Total</t>
  </si>
  <si>
    <t>CERRO GORDO Total</t>
  </si>
  <si>
    <t>CHEROKEE Total</t>
  </si>
  <si>
    <t>CHICKASAW Total</t>
  </si>
  <si>
    <t>CLARKE Total</t>
  </si>
  <si>
    <t>CLAY Total</t>
  </si>
  <si>
    <t>CLAYTON Total</t>
  </si>
  <si>
    <t>CLINTON Total</t>
  </si>
  <si>
    <t>CRAWFORD Total</t>
  </si>
  <si>
    <t>DALLAS Total</t>
  </si>
  <si>
    <t>DAVIS Total</t>
  </si>
  <si>
    <t>DECATUR Total</t>
  </si>
  <si>
    <t>DELAWARE Total</t>
  </si>
  <si>
    <t>DICKINSON Total</t>
  </si>
  <si>
    <t>DUBUQUE Total</t>
  </si>
  <si>
    <t>EMMET Total</t>
  </si>
  <si>
    <t>FAYETTE Total</t>
  </si>
  <si>
    <t>FLOYD Total</t>
  </si>
  <si>
    <t>FRANKLIN Total</t>
  </si>
  <si>
    <t>FREMONT Total</t>
  </si>
  <si>
    <t>GREENE Total</t>
  </si>
  <si>
    <t>GRUNDY Total</t>
  </si>
  <si>
    <t>GUTHRIE Total</t>
  </si>
  <si>
    <t>HAMILTON Total</t>
  </si>
  <si>
    <t>HANCOCK Total</t>
  </si>
  <si>
    <t>HARDIN Total</t>
  </si>
  <si>
    <t>HARRISON Total</t>
  </si>
  <si>
    <t>HENRY Total</t>
  </si>
  <si>
    <t>HOWARD Total</t>
  </si>
  <si>
    <t>HUMBOLDT Total</t>
  </si>
  <si>
    <t>IDA Total</t>
  </si>
  <si>
    <t>IOWA Total</t>
  </si>
  <si>
    <t>JACKSON Total</t>
  </si>
  <si>
    <t>JASPER Total</t>
  </si>
  <si>
    <t>JEFFERSON Total</t>
  </si>
  <si>
    <t>JOHNSON Total</t>
  </si>
  <si>
    <t>JONES Total</t>
  </si>
  <si>
    <t>KEOKUK Total</t>
  </si>
  <si>
    <t>KOSSUTH Total</t>
  </si>
  <si>
    <t>LEE Total</t>
  </si>
  <si>
    <t>LINN Total</t>
  </si>
  <si>
    <t>LOUISA Total</t>
  </si>
  <si>
    <t>LUCAS Total</t>
  </si>
  <si>
    <t>LYON Total</t>
  </si>
  <si>
    <t>MADISON Total</t>
  </si>
  <si>
    <t>MAHASKA Total</t>
  </si>
  <si>
    <t>MARION Total</t>
  </si>
  <si>
    <t>MARSHALL Total</t>
  </si>
  <si>
    <t>MILLS Total</t>
  </si>
  <si>
    <t>MITCHELL Total</t>
  </si>
  <si>
    <t>MONONA Total</t>
  </si>
  <si>
    <t>MONROE Total</t>
  </si>
  <si>
    <t>MONTGOMERY Total</t>
  </si>
  <si>
    <t>MUSCATINE Total</t>
  </si>
  <si>
    <t>OBRIEN Total</t>
  </si>
  <si>
    <t>OSCEOLA Total</t>
  </si>
  <si>
    <t>PAGE Total</t>
  </si>
  <si>
    <t>PALO ALTO Total</t>
  </si>
  <si>
    <t>PLYMOUTH Total</t>
  </si>
  <si>
    <t>POCAHONTAS Total</t>
  </si>
  <si>
    <t>POLK Total</t>
  </si>
  <si>
    <t>POTTAWATTAMIE Total</t>
  </si>
  <si>
    <t>POWESHIEK Total</t>
  </si>
  <si>
    <t>RINGGOLD Total</t>
  </si>
  <si>
    <t>SAC Total</t>
  </si>
  <si>
    <t>SCOTT Total</t>
  </si>
  <si>
    <t>SHELBY Total</t>
  </si>
  <si>
    <t>SIOUX Total</t>
  </si>
  <si>
    <t>STORY Total</t>
  </si>
  <si>
    <t>TAMA Total</t>
  </si>
  <si>
    <t>TAYLOR Total</t>
  </si>
  <si>
    <t>UNION Total</t>
  </si>
  <si>
    <t>VAN BUREN Total</t>
  </si>
  <si>
    <t>WAPELLO Total</t>
  </si>
  <si>
    <t>WARREN Total</t>
  </si>
  <si>
    <t>WASHINGTON Total</t>
  </si>
  <si>
    <t>WAYNE Total</t>
  </si>
  <si>
    <t>WEBSTER Total</t>
  </si>
  <si>
    <t>WINNEBAGO Total</t>
  </si>
  <si>
    <t>WINNESHIEK Total</t>
  </si>
  <si>
    <t>WOODBURY Total</t>
  </si>
  <si>
    <t>WORTH Total</t>
  </si>
  <si>
    <t>WRIGHT Total</t>
  </si>
  <si>
    <t>Grand Total</t>
  </si>
  <si>
    <t>BLACKHAWK</t>
  </si>
  <si>
    <t/>
  </si>
  <si>
    <t>0304</t>
  </si>
  <si>
    <t>Prepared by Colleen Humphrey</t>
  </si>
  <si>
    <t>I/3</t>
  </si>
  <si>
    <t>Document</t>
  </si>
  <si>
    <t>Fund 0811 and 0812 changed to general funds on 7/1/19, so Revenue</t>
  </si>
  <si>
    <t>Source and object codes were changed on IET.</t>
  </si>
  <si>
    <t>IN04</t>
  </si>
  <si>
    <t>FISCAL YEAR 2027</t>
  </si>
  <si>
    <t>FY 27 Total</t>
  </si>
  <si>
    <t>FY27</t>
  </si>
  <si>
    <t>September, 2026 Warrants</t>
  </si>
  <si>
    <t>October, 2026 Warrants</t>
  </si>
  <si>
    <t>November, 2026 Warrants</t>
  </si>
  <si>
    <t>December, 2026 Warrants</t>
  </si>
  <si>
    <t>January, 2027 Warrants</t>
  </si>
  <si>
    <t>February, 2027 Warrants</t>
  </si>
  <si>
    <t>March, 2027 Warrants</t>
  </si>
  <si>
    <t>April, 2027 Warrants</t>
  </si>
  <si>
    <t>May, 2027 Warrants</t>
  </si>
  <si>
    <t>June, 2027 Warrants</t>
  </si>
  <si>
    <t>July, 2027 Warrants</t>
  </si>
  <si>
    <t>August, 2027 Warrants</t>
  </si>
  <si>
    <t>645CMH2623202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</si>
</sst>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3" formatCode="_(* #,##0.00_);_(* \(#,##0.00\);_(* &quot;-&quot;??_);_(@_)"/>
    <numFmt numFmtId="164" formatCode="&quot;$&quot;#,##0.00"/>
    <numFmt numFmtId="165" formatCode="[$-409]mmm\-yy;@"/>
    <numFmt numFmtId="166" formatCode="0.0000000000"/>
    <numFmt numFmtId="167" formatCode="0.000000000"/>
    <numFmt numFmtId="168" formatCode="0.00000000"/>
  </numFmts>
  <fonts count="38">
    <font>
      <sz val="12"/>
      <name val="SWISS"/>
    </font>
    <font>
      <sz val="11"/>
      <color theme="1"/>
      <name val="Calibri"/>
      <family val="2"/>
      <scheme val="minor"/>
    </font>
    <font>
      <sz val="12"/>
      <name val="Franklin Gothic Medium"/>
      <family val="2"/>
    </font>
    <font>
      <b/>
      <sz val="14"/>
      <name val="Franklin Gothic Medium"/>
      <family val="2"/>
    </font>
    <font>
      <sz val="14"/>
      <name val="Franklin Gothic Medium"/>
      <family val="2"/>
    </font>
    <font>
      <i/>
      <sz val="14"/>
      <name val="Franklin Gothic Medium"/>
      <family val="2"/>
    </font>
    <font>
      <b/>
      <i/>
      <sz val="12"/>
      <name val="Franklin Gothic Medium"/>
      <family val="2"/>
    </font>
    <font>
      <sz val="8"/>
      <name val="SWISS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Franklin Gothic Medium"/>
      <family val="2"/>
    </font>
    <font>
      <b/>
      <sz val="12"/>
      <name val="SWISS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color rgb="FFFF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2" fontId="0" fillId="0" borderId="0"/>
    <xf numFmtId="43" fontId="11" fillId="0" borderId="0" applyFont="0" applyFill="0" applyBorder="0" applyAlignment="0" applyProtection="0"/>
    <xf numFmtId="0" fontId="17" fillId="0" borderId="0"/>
    <xf numFmtId="0" fontId="11" fillId="0" borderId="0"/>
    <xf numFmtId="0" fontId="14" fillId="0" borderId="0"/>
    <xf numFmtId="0" fontId="14" fillId="0" borderId="0"/>
    <xf numFmtId="0" fontId="15" fillId="0" borderId="0"/>
    <xf numFmtId="9" fontId="1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0" borderId="29" applyNumberFormat="0" applyFill="0" applyAlignment="0" applyProtection="0"/>
    <xf numFmtId="0" fontId="25" fillId="0" borderId="30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31" applyNumberFormat="0" applyAlignment="0" applyProtection="0"/>
    <xf numFmtId="0" fontId="30" fillId="10" borderId="32" applyNumberFormat="0" applyAlignment="0" applyProtection="0"/>
    <xf numFmtId="0" fontId="31" fillId="10" borderId="31" applyNumberFormat="0" applyAlignment="0" applyProtection="0"/>
    <xf numFmtId="0" fontId="32" fillId="0" borderId="33" applyNumberFormat="0" applyFill="0" applyAlignment="0" applyProtection="0"/>
    <xf numFmtId="0" fontId="33" fillId="11" borderId="34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2" borderId="35" applyNumberFormat="0" applyFont="0" applyAlignment="0" applyProtection="0"/>
  </cellStyleXfs>
  <cellXfs count="146">
    <xf numFmtId="164" fontId="0" fillId="0" borderId="0" xfId="0" applyNumberFormat="1" applyFont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2" fontId="4" fillId="0" borderId="0" xfId="0" applyFont="1" applyAlignment="1"/>
    <xf numFmtId="2" fontId="5" fillId="0" borderId="0" xfId="0" applyFont="1" applyAlignment="1">
      <alignment horizontal="center"/>
    </xf>
    <xf numFmtId="15" fontId="4" fillId="0" borderId="0" xfId="0" applyNumberFormat="1" applyFont="1" applyAlignment="1"/>
    <xf numFmtId="2" fontId="2" fillId="0" borderId="0" xfId="0" applyFont="1" applyBorder="1" applyAlignment="1">
      <alignment horizontal="center"/>
    </xf>
    <xf numFmtId="2" fontId="2" fillId="0" borderId="0" xfId="0" applyFont="1" applyBorder="1" applyAlignment="1"/>
    <xf numFmtId="2" fontId="4" fillId="0" borderId="2" xfId="0" applyFont="1" applyBorder="1" applyAlignment="1">
      <alignment horizontal="center"/>
    </xf>
    <xf numFmtId="2" fontId="4" fillId="0" borderId="3" xfId="0" applyFont="1" applyBorder="1" applyAlignment="1">
      <alignment horizontal="center"/>
    </xf>
    <xf numFmtId="2" fontId="4" fillId="0" borderId="4" xfId="0" applyFont="1" applyBorder="1" applyAlignment="1"/>
    <xf numFmtId="2" fontId="3" fillId="0" borderId="5" xfId="0" applyFont="1" applyBorder="1" applyAlignment="1">
      <alignment horizontal="center"/>
    </xf>
    <xf numFmtId="2" fontId="3" fillId="0" borderId="6" xfId="0" applyFont="1" applyBorder="1" applyAlignment="1">
      <alignment horizontal="center"/>
    </xf>
    <xf numFmtId="2" fontId="3" fillId="2" borderId="7" xfId="0" applyFont="1" applyFill="1" applyBorder="1" applyAlignment="1">
      <alignment horizontal="center"/>
    </xf>
    <xf numFmtId="2" fontId="4" fillId="2" borderId="8" xfId="0" applyFont="1" applyFill="1" applyBorder="1" applyAlignment="1"/>
    <xf numFmtId="2" fontId="3" fillId="3" borderId="7" xfId="0" applyFont="1" applyFill="1" applyBorder="1" applyAlignment="1">
      <alignment horizontal="center"/>
    </xf>
    <xf numFmtId="2" fontId="4" fillId="3" borderId="8" xfId="0" applyFont="1" applyFill="1" applyBorder="1" applyAlignment="1"/>
    <xf numFmtId="9" fontId="3" fillId="4" borderId="7" xfId="0" applyNumberFormat="1" applyFont="1" applyFill="1" applyBorder="1" applyAlignment="1">
      <alignment horizontal="center"/>
    </xf>
    <xf numFmtId="2" fontId="3" fillId="4" borderId="7" xfId="0" applyFont="1" applyFill="1" applyBorder="1" applyAlignment="1">
      <alignment horizontal="center"/>
    </xf>
    <xf numFmtId="2" fontId="4" fillId="4" borderId="8" xfId="0" applyFont="1" applyFill="1" applyBorder="1" applyAlignment="1"/>
    <xf numFmtId="2" fontId="9" fillId="0" borderId="0" xfId="0" applyFont="1"/>
    <xf numFmtId="2" fontId="9" fillId="0" borderId="0" xfId="0" applyFont="1" applyAlignment="1">
      <alignment horizontal="left"/>
    </xf>
    <xf numFmtId="2" fontId="10" fillId="0" borderId="9" xfId="0" applyFont="1" applyBorder="1" applyAlignment="1">
      <alignment horizontal="center"/>
    </xf>
    <xf numFmtId="2" fontId="10" fillId="0" borderId="9" xfId="0" applyFont="1" applyBorder="1"/>
    <xf numFmtId="2" fontId="9" fillId="0" borderId="9" xfId="0" applyFont="1" applyBorder="1"/>
    <xf numFmtId="2" fontId="9" fillId="0" borderId="0" xfId="0" applyFont="1" applyBorder="1"/>
    <xf numFmtId="2" fontId="9" fillId="0" borderId="0" xfId="0" applyFont="1" applyAlignment="1">
      <alignment horizontal="center"/>
    </xf>
    <xf numFmtId="2" fontId="10" fillId="0" borderId="0" xfId="0" quotePrefix="1" applyFont="1" applyAlignment="1">
      <alignment horizontal="center"/>
    </xf>
    <xf numFmtId="2" fontId="10" fillId="0" borderId="0" xfId="0" applyFont="1" applyAlignment="1">
      <alignment horizontal="center"/>
    </xf>
    <xf numFmtId="43" fontId="10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10" fillId="0" borderId="0" xfId="1" applyNumberFormat="1" applyFont="1" applyAlignment="1">
      <alignment horizontal="center"/>
    </xf>
    <xf numFmtId="2" fontId="10" fillId="0" borderId="0" xfId="0" applyFont="1"/>
    <xf numFmtId="1" fontId="9" fillId="0" borderId="0" xfId="0" applyNumberFormat="1" applyFont="1"/>
    <xf numFmtId="1" fontId="9" fillId="0" borderId="0" xfId="0" applyNumberFormat="1" applyFont="1" applyAlignment="1">
      <alignment horizontal="center"/>
    </xf>
    <xf numFmtId="1" fontId="0" fillId="0" borderId="0" xfId="0" applyNumberFormat="1" applyFont="1" applyAlignment="1" applyProtection="1">
      <protection locked="0"/>
    </xf>
    <xf numFmtId="1" fontId="10" fillId="0" borderId="0" xfId="0" quotePrefix="1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43" fontId="9" fillId="0" borderId="0" xfId="1" applyFont="1"/>
    <xf numFmtId="43" fontId="9" fillId="0" borderId="9" xfId="1" applyFont="1" applyBorder="1"/>
    <xf numFmtId="43" fontId="9" fillId="0" borderId="0" xfId="1" applyFont="1" applyBorder="1"/>
    <xf numFmtId="43" fontId="10" fillId="0" borderId="0" xfId="1" quotePrefix="1" applyFont="1" applyAlignment="1">
      <alignment horizontal="center"/>
    </xf>
    <xf numFmtId="43" fontId="0" fillId="0" borderId="0" xfId="1" applyFont="1" applyAlignment="1" applyProtection="1">
      <protection locked="0"/>
    </xf>
    <xf numFmtId="2" fontId="4" fillId="0" borderId="0" xfId="0" applyFont="1" applyBorder="1" applyAlignment="1">
      <alignment horizontal="center"/>
    </xf>
    <xf numFmtId="9" fontId="3" fillId="4" borderId="10" xfId="0" applyNumberFormat="1" applyFont="1" applyFill="1" applyBorder="1" applyAlignment="1">
      <alignment horizontal="center"/>
    </xf>
    <xf numFmtId="2" fontId="4" fillId="0" borderId="11" xfId="0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2" fontId="4" fillId="0" borderId="13" xfId="0" applyFont="1" applyBorder="1" applyAlignment="1">
      <alignment horizontal="center"/>
    </xf>
    <xf numFmtId="2" fontId="3" fillId="0" borderId="14" xfId="0" applyFont="1" applyBorder="1" applyAlignment="1">
      <alignment horizontal="center"/>
    </xf>
    <xf numFmtId="164" fontId="4" fillId="4" borderId="15" xfId="0" applyNumberFormat="1" applyFont="1" applyFill="1" applyBorder="1" applyAlignment="1"/>
    <xf numFmtId="164" fontId="4" fillId="3" borderId="15" xfId="0" applyNumberFormat="1" applyFont="1" applyFill="1" applyBorder="1" applyAlignment="1"/>
    <xf numFmtId="164" fontId="4" fillId="4" borderId="16" xfId="0" applyNumberFormat="1" applyFont="1" applyFill="1" applyBorder="1" applyAlignment="1">
      <alignment horizontal="right"/>
    </xf>
    <xf numFmtId="164" fontId="4" fillId="4" borderId="8" xfId="0" applyNumberFormat="1" applyFont="1" applyFill="1" applyBorder="1" applyAlignment="1">
      <alignment horizontal="right"/>
    </xf>
    <xf numFmtId="2" fontId="4" fillId="4" borderId="8" xfId="0" applyFont="1" applyFill="1" applyBorder="1" applyAlignment="1">
      <alignment horizontal="right"/>
    </xf>
    <xf numFmtId="164" fontId="3" fillId="4" borderId="8" xfId="0" applyNumberFormat="1" applyFont="1" applyFill="1" applyBorder="1" applyAlignment="1">
      <alignment horizontal="right"/>
    </xf>
    <xf numFmtId="164" fontId="2" fillId="4" borderId="8" xfId="0" applyNumberFormat="1" applyFont="1" applyFill="1" applyBorder="1" applyAlignment="1">
      <alignment horizontal="right"/>
    </xf>
    <xf numFmtId="164" fontId="4" fillId="3" borderId="16" xfId="0" applyNumberFormat="1" applyFont="1" applyFill="1" applyBorder="1" applyAlignment="1">
      <alignment horizontal="right"/>
    </xf>
    <xf numFmtId="164" fontId="4" fillId="3" borderId="8" xfId="0" applyNumberFormat="1" applyFont="1" applyFill="1" applyBorder="1" applyAlignment="1">
      <alignment horizontal="right"/>
    </xf>
    <xf numFmtId="2" fontId="4" fillId="3" borderId="8" xfId="0" applyFont="1" applyFill="1" applyBorder="1" applyAlignment="1">
      <alignment horizontal="right"/>
    </xf>
    <xf numFmtId="164" fontId="3" fillId="3" borderId="8" xfId="0" applyNumberFormat="1" applyFont="1" applyFill="1" applyBorder="1" applyAlignment="1">
      <alignment horizontal="right"/>
    </xf>
    <xf numFmtId="164" fontId="2" fillId="3" borderId="8" xfId="0" applyNumberFormat="1" applyFont="1" applyFill="1" applyBorder="1" applyAlignment="1">
      <alignment horizontal="right"/>
    </xf>
    <xf numFmtId="164" fontId="4" fillId="2" borderId="16" xfId="0" applyNumberFormat="1" applyFont="1" applyFill="1" applyBorder="1" applyAlignment="1">
      <alignment horizontal="right"/>
    </xf>
    <xf numFmtId="164" fontId="4" fillId="2" borderId="8" xfId="0" applyNumberFormat="1" applyFont="1" applyFill="1" applyBorder="1" applyAlignment="1">
      <alignment horizontal="right"/>
    </xf>
    <xf numFmtId="2" fontId="4" fillId="2" borderId="8" xfId="0" applyFont="1" applyFill="1" applyBorder="1" applyAlignment="1">
      <alignment horizontal="right"/>
    </xf>
    <xf numFmtId="164" fontId="3" fillId="2" borderId="8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164" fontId="4" fillId="2" borderId="15" xfId="0" applyNumberFormat="1" applyFont="1" applyFill="1" applyBorder="1" applyAlignment="1">
      <alignment horizontal="right"/>
    </xf>
    <xf numFmtId="2" fontId="10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165" fontId="3" fillId="0" borderId="17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4" fillId="0" borderId="18" xfId="0" applyNumberFormat="1" applyFont="1" applyBorder="1" applyAlignment="1"/>
    <xf numFmtId="165" fontId="4" fillId="0" borderId="9" xfId="0" quotePrefix="1" applyNumberFormat="1" applyFont="1" applyBorder="1" applyAlignment="1">
      <alignment horizontal="center"/>
    </xf>
    <xf numFmtId="165" fontId="2" fillId="0" borderId="18" xfId="0" applyNumberFormat="1" applyFont="1" applyBorder="1" applyAlignment="1"/>
    <xf numFmtId="165" fontId="3" fillId="0" borderId="18" xfId="0" applyNumberFormat="1" applyFont="1" applyBorder="1" applyAlignment="1"/>
    <xf numFmtId="165" fontId="3" fillId="0" borderId="19" xfId="0" applyNumberFormat="1" applyFont="1" applyBorder="1" applyAlignment="1">
      <alignment horizontal="center"/>
    </xf>
    <xf numFmtId="165" fontId="4" fillId="0" borderId="0" xfId="0" applyNumberFormat="1" applyFont="1" applyAlignment="1"/>
    <xf numFmtId="165" fontId="2" fillId="0" borderId="0" xfId="0" applyNumberFormat="1" applyFont="1" applyAlignment="1" applyProtection="1">
      <protection locked="0"/>
    </xf>
    <xf numFmtId="164" fontId="13" fillId="0" borderId="0" xfId="0" applyNumberFormat="1" applyFont="1" applyAlignment="1" applyProtection="1">
      <protection locked="0"/>
    </xf>
    <xf numFmtId="165" fontId="4" fillId="0" borderId="20" xfId="0" quotePrefix="1" applyNumberFormat="1" applyFont="1" applyBorder="1" applyAlignment="1">
      <alignment horizontal="center"/>
    </xf>
    <xf numFmtId="165" fontId="4" fillId="0" borderId="4" xfId="0" applyNumberFormat="1" applyFont="1" applyBorder="1" applyAlignment="1"/>
    <xf numFmtId="2" fontId="10" fillId="0" borderId="0" xfId="0" quotePrefix="1" applyFont="1" applyBorder="1" applyAlignment="1">
      <alignment horizontal="center"/>
    </xf>
    <xf numFmtId="0" fontId="0" fillId="0" borderId="0" xfId="0" quotePrefix="1" applyNumberFormat="1"/>
    <xf numFmtId="0" fontId="0" fillId="0" borderId="0" xfId="0" applyNumberFormat="1"/>
    <xf numFmtId="167" fontId="0" fillId="0" borderId="0" xfId="0" quotePrefix="1" applyNumberFormat="1"/>
    <xf numFmtId="167" fontId="0" fillId="0" borderId="0" xfId="0" applyNumberFormat="1" applyFont="1" applyAlignment="1" applyProtection="1">
      <protection locked="0"/>
    </xf>
    <xf numFmtId="0" fontId="13" fillId="0" borderId="0" xfId="0" quotePrefix="1" applyNumberFormat="1" applyFont="1"/>
    <xf numFmtId="165" fontId="4" fillId="0" borderId="9" xfId="0" applyNumberFormat="1" applyFont="1" applyBorder="1" applyAlignment="1">
      <alignment horizontal="center"/>
    </xf>
    <xf numFmtId="43" fontId="12" fillId="0" borderId="0" xfId="1" applyFont="1" applyBorder="1" applyAlignment="1"/>
    <xf numFmtId="43" fontId="3" fillId="0" borderId="5" xfId="1" applyFont="1" applyBorder="1" applyAlignment="1">
      <alignment horizontal="centerContinuous"/>
    </xf>
    <xf numFmtId="43" fontId="3" fillId="0" borderId="6" xfId="1" applyFont="1" applyBorder="1" applyAlignment="1">
      <alignment horizontal="centerContinuous"/>
    </xf>
    <xf numFmtId="43" fontId="3" fillId="0" borderId="4" xfId="1" applyFont="1" applyBorder="1" applyAlignment="1"/>
    <xf numFmtId="43" fontId="3" fillId="0" borderId="20" xfId="1" applyFont="1" applyBorder="1" applyAlignment="1"/>
    <xf numFmtId="43" fontId="3" fillId="0" borderId="15" xfId="1" applyFont="1" applyBorder="1" applyAlignment="1"/>
    <xf numFmtId="43" fontId="6" fillId="0" borderId="0" xfId="1" applyFont="1" applyAlignment="1"/>
    <xf numFmtId="43" fontId="12" fillId="0" borderId="0" xfId="1" applyFont="1" applyAlignment="1" applyProtection="1">
      <protection locked="0"/>
    </xf>
    <xf numFmtId="43" fontId="9" fillId="0" borderId="0" xfId="1" applyFont="1" applyFill="1" applyAlignment="1">
      <alignment horizontal="center"/>
    </xf>
    <xf numFmtId="14" fontId="6" fillId="0" borderId="0" xfId="1" applyNumberFormat="1" applyFont="1" applyAlignment="1">
      <alignment horizontal="left"/>
    </xf>
    <xf numFmtId="164" fontId="4" fillId="3" borderId="8" xfId="0" quotePrefix="1" applyNumberFormat="1" applyFont="1" applyFill="1" applyBorder="1" applyAlignment="1">
      <alignment horizontal="right"/>
    </xf>
    <xf numFmtId="9" fontId="3" fillId="3" borderId="10" xfId="0" quotePrefix="1" applyNumberFormat="1" applyFont="1" applyFill="1" applyBorder="1" applyAlignment="1">
      <alignment horizontal="center"/>
    </xf>
    <xf numFmtId="9" fontId="3" fillId="2" borderId="10" xfId="0" quotePrefix="1" applyNumberFormat="1" applyFont="1" applyFill="1" applyBorder="1" applyAlignment="1">
      <alignment horizontal="center"/>
    </xf>
    <xf numFmtId="43" fontId="3" fillId="0" borderId="21" xfId="1" applyFont="1" applyBorder="1" applyAlignment="1"/>
    <xf numFmtId="43" fontId="3" fillId="0" borderId="22" xfId="1" applyFont="1" applyBorder="1" applyAlignment="1"/>
    <xf numFmtId="164" fontId="18" fillId="0" borderId="0" xfId="0" applyNumberFormat="1" applyFont="1" applyAlignment="1" applyProtection="1">
      <protection locked="0"/>
    </xf>
    <xf numFmtId="0" fontId="19" fillId="0" borderId="0" xfId="0" applyNumberFormat="1" applyFont="1" applyAlignment="1" applyProtection="1">
      <alignment horizontal="center"/>
      <protection locked="0"/>
    </xf>
    <xf numFmtId="166" fontId="18" fillId="0" borderId="0" xfId="0" applyNumberFormat="1" applyFont="1" applyAlignment="1" applyProtection="1">
      <protection locked="0"/>
    </xf>
    <xf numFmtId="0" fontId="18" fillId="0" borderId="0" xfId="0" applyNumberFormat="1" applyFont="1" applyAlignment="1" applyProtection="1">
      <alignment horizontal="center"/>
      <protection locked="0"/>
    </xf>
    <xf numFmtId="164" fontId="18" fillId="0" borderId="0" xfId="0" applyNumberFormat="1" applyFont="1" applyAlignment="1" applyProtection="1">
      <alignment horizontal="center"/>
      <protection locked="0"/>
    </xf>
    <xf numFmtId="166" fontId="18" fillId="0" borderId="0" xfId="0" applyNumberFormat="1" applyFont="1" applyAlignment="1" applyProtection="1">
      <alignment horizontal="center"/>
      <protection locked="0"/>
    </xf>
    <xf numFmtId="0" fontId="20" fillId="0" borderId="1" xfId="5" applyFont="1" applyFill="1" applyBorder="1" applyAlignment="1">
      <alignment wrapText="1"/>
    </xf>
    <xf numFmtId="0" fontId="20" fillId="0" borderId="1" xfId="4" applyFont="1" applyFill="1" applyBorder="1" applyAlignment="1">
      <alignment wrapText="1"/>
    </xf>
    <xf numFmtId="166" fontId="19" fillId="0" borderId="0" xfId="0" applyNumberFormat="1" applyFont="1" applyAlignment="1" applyProtection="1">
      <protection locked="0"/>
    </xf>
    <xf numFmtId="164" fontId="19" fillId="0" borderId="0" xfId="0" applyNumberFormat="1" applyFont="1" applyAlignment="1" applyProtection="1">
      <protection locked="0"/>
    </xf>
    <xf numFmtId="4" fontId="18" fillId="0" borderId="0" xfId="0" applyNumberFormat="1" applyFont="1" applyAlignment="1" applyProtection="1">
      <protection locked="0"/>
    </xf>
    <xf numFmtId="166" fontId="19" fillId="0" borderId="0" xfId="0" applyNumberFormat="1" applyFont="1" applyAlignment="1" applyProtection="1">
      <alignment horizontal="center"/>
      <protection locked="0"/>
    </xf>
    <xf numFmtId="2" fontId="18" fillId="0" borderId="0" xfId="0" applyFont="1"/>
    <xf numFmtId="2" fontId="3" fillId="0" borderId="0" xfId="0" applyFont="1" applyAlignment="1">
      <alignment horizontal="center"/>
    </xf>
    <xf numFmtId="164" fontId="3" fillId="0" borderId="23" xfId="0" applyNumberFormat="1" applyFont="1" applyBorder="1" applyAlignment="1" applyProtection="1">
      <alignment horizontal="center"/>
      <protection locked="0"/>
    </xf>
    <xf numFmtId="164" fontId="3" fillId="0" borderId="24" xfId="0" applyNumberFormat="1" applyFont="1" applyBorder="1" applyAlignment="1" applyProtection="1">
      <alignment horizontal="center"/>
      <protection locked="0"/>
    </xf>
    <xf numFmtId="164" fontId="3" fillId="0" borderId="25" xfId="0" applyNumberFormat="1" applyFont="1" applyBorder="1" applyAlignment="1" applyProtection="1">
      <alignment horizontal="center"/>
      <protection locked="0"/>
    </xf>
    <xf numFmtId="164" fontId="4" fillId="0" borderId="26" xfId="0" applyNumberFormat="1" applyFont="1" applyBorder="1" applyAlignment="1" applyProtection="1">
      <alignment horizontal="center"/>
      <protection locked="0"/>
    </xf>
    <xf numFmtId="164" fontId="4" fillId="0" borderId="25" xfId="0" applyNumberFormat="1" applyFont="1" applyBorder="1" applyAlignment="1" applyProtection="1">
      <alignment horizontal="center"/>
      <protection locked="0"/>
    </xf>
    <xf numFmtId="164" fontId="4" fillId="0" borderId="27" xfId="0" applyNumberFormat="1" applyFont="1" applyBorder="1" applyAlignment="1" applyProtection="1">
      <alignment horizontal="center"/>
      <protection locked="0"/>
    </xf>
    <xf numFmtId="2" fontId="9" fillId="5" borderId="0" xfId="0" quotePrefix="1" applyFont="1" applyFill="1" applyAlignment="1">
      <alignment horizontal="center"/>
    </xf>
    <xf numFmtId="43" fontId="10" fillId="0" borderId="9" xfId="0" applyNumberFormat="1" applyFont="1" applyBorder="1" applyAlignment="1">
      <alignment horizontal="center"/>
    </xf>
    <xf numFmtId="2" fontId="21" fillId="0" borderId="0" xfId="0" applyFont="1"/>
    <xf numFmtId="166" fontId="0" fillId="0" borderId="0" xfId="0" applyNumberFormat="1"/>
    <xf numFmtId="168" fontId="0" fillId="0" borderId="0" xfId="0" applyNumberFormat="1" applyFill="1"/>
    <xf numFmtId="0" fontId="16" fillId="0" borderId="1" xfId="6" applyFont="1" applyFill="1" applyBorder="1" applyAlignment="1">
      <alignment wrapText="1"/>
    </xf>
    <xf numFmtId="0" fontId="18" fillId="0" borderId="0" xfId="0" quotePrefix="1" applyNumberFormat="1" applyFont="1" applyFill="1"/>
    <xf numFmtId="164" fontId="18" fillId="0" borderId="0" xfId="0" quotePrefix="1" applyNumberFormat="1" applyFont="1" applyFill="1"/>
    <xf numFmtId="7" fontId="18" fillId="0" borderId="0" xfId="0" applyNumberFormat="1" applyFont="1" applyFill="1"/>
    <xf numFmtId="168" fontId="18" fillId="0" borderId="0" xfId="0" quotePrefix="1" applyNumberFormat="1" applyFont="1" applyFill="1"/>
    <xf numFmtId="164" fontId="18" fillId="0" borderId="0" xfId="0" applyNumberFormat="1" applyFont="1" applyFill="1" applyAlignment="1" applyProtection="1">
      <protection locked="0"/>
    </xf>
    <xf numFmtId="7" fontId="18" fillId="0" borderId="0" xfId="0" quotePrefix="1" applyNumberFormat="1" applyFont="1" applyFill="1"/>
    <xf numFmtId="0" fontId="18" fillId="0" borderId="0" xfId="0" applyNumberFormat="1" applyFont="1" applyFill="1"/>
    <xf numFmtId="43" fontId="18" fillId="0" borderId="0" xfId="1" applyFont="1" applyFill="1" applyAlignment="1" applyProtection="1">
      <protection locked="0"/>
    </xf>
    <xf numFmtId="43" fontId="19" fillId="0" borderId="0" xfId="1" applyFont="1" applyFill="1" applyAlignment="1" applyProtection="1">
      <protection locked="0"/>
    </xf>
    <xf numFmtId="168" fontId="18" fillId="0" borderId="0" xfId="0" applyNumberFormat="1" applyFont="1" applyFill="1" applyAlignment="1" applyProtection="1">
      <protection locked="0"/>
    </xf>
    <xf numFmtId="164" fontId="19" fillId="0" borderId="0" xfId="0" applyNumberFormat="1" applyFont="1" applyFill="1" applyAlignment="1" applyProtection="1">
      <protection locked="0"/>
    </xf>
    <xf numFmtId="168" fontId="19" fillId="0" borderId="0" xfId="1" applyNumberFormat="1" applyFont="1" applyFill="1" applyAlignment="1" applyProtection="1">
      <protection locked="0"/>
    </xf>
    <xf numFmtId="7" fontId="18" fillId="0" borderId="0" xfId="0" applyNumberFormat="1" applyFont="1" applyFill="1" applyAlignment="1" applyProtection="1">
      <protection locked="0"/>
    </xf>
    <xf numFmtId="2" fontId="3" fillId="0" borderId="0" xfId="0" applyFont="1" applyAlignment="1">
      <alignment horizontal="center"/>
    </xf>
    <xf numFmtId="2" fontId="8" fillId="0" borderId="0" xfId="0" applyFont="1" applyAlignment="1">
      <alignment horizontal="center"/>
    </xf>
    <xf numFmtId="2" fontId="10" fillId="0" borderId="0" xfId="0" applyFont="1" applyAlignment="1">
      <alignment horizontal="center"/>
    </xf>
    <xf numFmtId="0" fontId="19" fillId="0" borderId="0" xfId="0" applyNumberFormat="1" applyFont="1" applyAlignment="1" applyProtection="1">
      <alignment horizontal="center"/>
      <protection locked="0"/>
    </xf>
  </cellXfs>
  <cellStyles count="50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" xfId="1" builtinId="3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2" xr:uid="{1EE9FD3F-BFB5-4F28-B5F2-2D0BE5776F5D}"/>
    <cellStyle name="Normal 2 2" xfId="3" xr:uid="{774EE4EB-E531-438E-AE3D-851479985CEC}"/>
    <cellStyle name="Normal 3" xfId="48" xr:uid="{588AF820-0B1C-4C16-9433-6A86520C6FB0}"/>
    <cellStyle name="Normal_City" xfId="4" xr:uid="{65CC2FC1-C4CE-451F-B33F-A7DB6E986A0A}"/>
    <cellStyle name="Normal_County_1" xfId="5" xr:uid="{2A2A6A7B-6291-4D9C-8198-34A1730B6ABB}"/>
    <cellStyle name="Normal_TOJ" xfId="6" xr:uid="{017CE6C8-A6F6-4675-8601-1A86DF0BC465}"/>
    <cellStyle name="Note 2" xfId="49" xr:uid="{8F610BCB-0FB6-4CAF-A69F-8D57F1612EE9}"/>
    <cellStyle name="Output" xfId="17" builtinId="21" customBuiltin="1"/>
    <cellStyle name="Percent 2" xfId="7" xr:uid="{07B746CE-272D-4653-A4D8-914FC4DFB35E}"/>
    <cellStyle name="Title" xfId="8" builtinId="15" customBuiltin="1"/>
    <cellStyle name="Total" xfId="23" builtinId="25" customBuiltin="1"/>
    <cellStyle name="Warning Text" xfId="2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D454-8E62-44D8-B641-87B09C5DEC1D}">
  <sheetPr>
    <pageSetUpPr fitToPage="1"/>
  </sheetPr>
  <dimension ref="A1:I36"/>
  <sheetViews>
    <sheetView tabSelected="1" zoomScaleNormal="100" zoomScaleSheetLayoutView="100" workbookViewId="0">
      <selection activeCell="B27" sqref="B27"/>
    </sheetView>
  </sheetViews>
  <sheetFormatPr defaultColWidth="8.88671875" defaultRowHeight="16.5"/>
  <cols>
    <col min="1" max="1" width="5.109375" style="1" customWidth="1"/>
    <col min="2" max="2" width="25.109375" style="95" bestFit="1" customWidth="1"/>
    <col min="3" max="3" width="14.6640625" style="1" customWidth="1"/>
    <col min="4" max="5" width="14.6640625" style="77" customWidth="1"/>
    <col min="6" max="7" width="17.5546875" style="1" bestFit="1" customWidth="1"/>
    <col min="8" max="8" width="16.6640625" style="1" customWidth="1"/>
    <col min="9" max="9" width="17.21875" style="1" bestFit="1" customWidth="1"/>
    <col min="10" max="10" width="8.88671875" style="1"/>
    <col min="11" max="11" width="0.109375" style="1" customWidth="1"/>
    <col min="12" max="12" width="16.5546875" style="1" customWidth="1"/>
    <col min="13" max="16384" width="8.88671875" style="1"/>
  </cols>
  <sheetData>
    <row r="1" spans="1:9" ht="19.5">
      <c r="A1" s="142" t="s">
        <v>31</v>
      </c>
      <c r="B1" s="142"/>
      <c r="C1" s="142"/>
      <c r="D1" s="142"/>
      <c r="E1" s="142"/>
      <c r="F1" s="142"/>
      <c r="G1" s="142"/>
      <c r="H1" s="142"/>
      <c r="I1" s="116"/>
    </row>
    <row r="2" spans="1:9" ht="19.5">
      <c r="A2" s="142" t="s">
        <v>1167</v>
      </c>
      <c r="B2" s="142"/>
      <c r="C2" s="142"/>
      <c r="D2" s="142"/>
      <c r="E2" s="142"/>
      <c r="F2" s="142"/>
      <c r="G2" s="142"/>
      <c r="H2" s="142"/>
      <c r="I2" s="116"/>
    </row>
    <row r="3" spans="1:9" ht="17.25" thickBot="1">
      <c r="A3" s="5"/>
      <c r="B3" s="88"/>
      <c r="C3" s="6"/>
      <c r="D3" s="68"/>
      <c r="E3" s="68"/>
      <c r="F3" s="6"/>
      <c r="G3" s="6"/>
      <c r="H3" s="6"/>
      <c r="I3"/>
    </row>
    <row r="4" spans="1:9" ht="20.25" thickTop="1">
      <c r="A4" s="7" t="s">
        <v>0</v>
      </c>
      <c r="B4" s="89"/>
      <c r="C4" s="10"/>
      <c r="D4" s="69"/>
      <c r="E4" s="69"/>
      <c r="F4" s="43">
        <v>0.6</v>
      </c>
      <c r="G4" s="99">
        <v>0.2</v>
      </c>
      <c r="H4" s="100">
        <v>0.2</v>
      </c>
      <c r="I4" s="117"/>
    </row>
    <row r="5" spans="1:9" ht="19.5">
      <c r="A5" s="8"/>
      <c r="B5" s="90" t="s">
        <v>1</v>
      </c>
      <c r="C5" s="11" t="s">
        <v>2</v>
      </c>
      <c r="D5" s="70" t="s">
        <v>135</v>
      </c>
      <c r="E5" s="70" t="s">
        <v>134</v>
      </c>
      <c r="F5" s="16" t="s">
        <v>8</v>
      </c>
      <c r="G5" s="14" t="s">
        <v>7</v>
      </c>
      <c r="H5" s="12" t="s">
        <v>5</v>
      </c>
      <c r="I5" s="118" t="s">
        <v>1162</v>
      </c>
    </row>
    <row r="6" spans="1:9" ht="19.5">
      <c r="A6" s="8"/>
      <c r="B6" s="90"/>
      <c r="C6" s="11" t="s">
        <v>3</v>
      </c>
      <c r="D6" s="70" t="s">
        <v>3</v>
      </c>
      <c r="E6" s="70" t="s">
        <v>133</v>
      </c>
      <c r="F6" s="17" t="s">
        <v>9</v>
      </c>
      <c r="G6" s="14" t="s">
        <v>4</v>
      </c>
      <c r="H6" s="12" t="s">
        <v>6</v>
      </c>
      <c r="I6" s="119" t="s">
        <v>1163</v>
      </c>
    </row>
    <row r="7" spans="1:9" ht="19.5">
      <c r="A7" s="44"/>
      <c r="B7" s="91"/>
      <c r="C7" s="9"/>
      <c r="D7" s="71"/>
      <c r="E7" s="71"/>
      <c r="F7" s="18"/>
      <c r="G7" s="15"/>
      <c r="H7" s="13"/>
      <c r="I7" s="120"/>
    </row>
    <row r="8" spans="1:9" ht="19.5">
      <c r="A8" s="45">
        <v>1</v>
      </c>
      <c r="B8" s="92">
        <v>1807776.72</v>
      </c>
      <c r="C8" s="79">
        <v>46204</v>
      </c>
      <c r="D8" s="72">
        <v>46244</v>
      </c>
      <c r="E8" s="72">
        <v>46275</v>
      </c>
      <c r="F8" s="51">
        <f>+B7+B8*0.6+0.01</f>
        <v>1084666.0419999999</v>
      </c>
      <c r="G8" s="56">
        <f>0.2*B8</f>
        <v>361555.34400000004</v>
      </c>
      <c r="H8" s="61">
        <f>0.2*B8</f>
        <v>361555.34400000004</v>
      </c>
      <c r="I8" s="121" t="s">
        <v>1182</v>
      </c>
    </row>
    <row r="9" spans="1:9" ht="19.5">
      <c r="A9" s="46"/>
      <c r="B9" s="91"/>
      <c r="C9" s="80"/>
      <c r="D9" s="71"/>
      <c r="E9" s="71"/>
      <c r="F9" s="52"/>
      <c r="G9" s="57"/>
      <c r="H9" s="62"/>
      <c r="I9" s="120"/>
    </row>
    <row r="10" spans="1:9" ht="19.5">
      <c r="A10" s="45">
        <f>A8+1</f>
        <v>2</v>
      </c>
      <c r="B10" s="92"/>
      <c r="C10" s="79">
        <v>46244</v>
      </c>
      <c r="D10" s="72">
        <v>46275</v>
      </c>
      <c r="E10" s="72">
        <v>46305</v>
      </c>
      <c r="F10" s="51">
        <f>0.6*B10</f>
        <v>0</v>
      </c>
      <c r="G10" s="56">
        <f>0.2*B10</f>
        <v>0</v>
      </c>
      <c r="H10" s="61">
        <f>0.2*B10</f>
        <v>0</v>
      </c>
      <c r="I10" s="121"/>
    </row>
    <row r="11" spans="1:9" ht="19.5">
      <c r="A11" s="46"/>
      <c r="B11" s="91"/>
      <c r="C11" s="80"/>
      <c r="D11" s="71"/>
      <c r="E11" s="71"/>
      <c r="F11" s="52"/>
      <c r="G11" s="98" t="s">
        <v>1159</v>
      </c>
      <c r="H11" s="62"/>
      <c r="I11" s="120"/>
    </row>
    <row r="12" spans="1:9" ht="19.5">
      <c r="A12" s="45">
        <f>A10+1</f>
        <v>3</v>
      </c>
      <c r="B12" s="92"/>
      <c r="C12" s="79">
        <v>46275</v>
      </c>
      <c r="D12" s="72">
        <v>46305</v>
      </c>
      <c r="E12" s="72">
        <v>46336</v>
      </c>
      <c r="F12" s="51">
        <f>(0.6*B12)</f>
        <v>0</v>
      </c>
      <c r="G12" s="56">
        <f>0.2*B12</f>
        <v>0</v>
      </c>
      <c r="H12" s="61">
        <f>0.2*B12</f>
        <v>0</v>
      </c>
      <c r="I12" s="121"/>
    </row>
    <row r="13" spans="1:9" ht="19.5">
      <c r="A13" s="46"/>
      <c r="B13" s="101"/>
      <c r="C13" s="71"/>
      <c r="D13" s="71"/>
      <c r="E13" s="71"/>
      <c r="F13" s="53"/>
      <c r="G13" s="58"/>
      <c r="H13" s="63"/>
      <c r="I13" s="120"/>
    </row>
    <row r="14" spans="1:9" ht="19.5">
      <c r="A14" s="45">
        <f>A12+1</f>
        <v>4</v>
      </c>
      <c r="B14" s="102"/>
      <c r="C14" s="72">
        <v>46305</v>
      </c>
      <c r="D14" s="72">
        <v>46336</v>
      </c>
      <c r="E14" s="72">
        <v>46366</v>
      </c>
      <c r="F14" s="51">
        <f>0.6*B14</f>
        <v>0</v>
      </c>
      <c r="G14" s="56">
        <f>0.2*B14</f>
        <v>0</v>
      </c>
      <c r="H14" s="61">
        <f>0.2*B14</f>
        <v>0</v>
      </c>
      <c r="I14" s="121"/>
    </row>
    <row r="15" spans="1:9" ht="19.5">
      <c r="A15" s="46"/>
      <c r="B15" s="101"/>
      <c r="C15" s="71"/>
      <c r="D15" s="71"/>
      <c r="E15" s="71"/>
      <c r="F15" s="52"/>
      <c r="G15" s="57"/>
      <c r="H15" s="62"/>
      <c r="I15" s="120"/>
    </row>
    <row r="16" spans="1:9" ht="19.5">
      <c r="A16" s="45">
        <f>A14+1</f>
        <v>5</v>
      </c>
      <c r="B16" s="102"/>
      <c r="C16" s="72">
        <v>46336</v>
      </c>
      <c r="D16" s="72">
        <v>46366</v>
      </c>
      <c r="E16" s="72">
        <v>46398</v>
      </c>
      <c r="F16" s="51">
        <f>0.6*B16</f>
        <v>0</v>
      </c>
      <c r="G16" s="56">
        <f>0.2*B16</f>
        <v>0</v>
      </c>
      <c r="H16" s="61">
        <f>0.2*B16</f>
        <v>0</v>
      </c>
      <c r="I16" s="121"/>
    </row>
    <row r="17" spans="1:9" ht="19.5">
      <c r="A17" s="46"/>
      <c r="B17" s="101"/>
      <c r="C17" s="71"/>
      <c r="D17" s="71"/>
      <c r="E17" s="73"/>
      <c r="F17" s="52"/>
      <c r="G17" s="57"/>
      <c r="H17" s="62"/>
      <c r="I17" s="120"/>
    </row>
    <row r="18" spans="1:9" ht="19.5">
      <c r="A18" s="45">
        <f>A16+1</f>
        <v>6</v>
      </c>
      <c r="B18" s="102"/>
      <c r="C18" s="72">
        <v>46366</v>
      </c>
      <c r="D18" s="72">
        <v>46398</v>
      </c>
      <c r="E18" s="72">
        <v>46429</v>
      </c>
      <c r="F18" s="51">
        <f>(0.6*B18)</f>
        <v>0</v>
      </c>
      <c r="G18" s="56">
        <f>0.2*B18</f>
        <v>0</v>
      </c>
      <c r="H18" s="61">
        <f>0.2*B18</f>
        <v>0</v>
      </c>
      <c r="I18" s="121"/>
    </row>
    <row r="19" spans="1:9" ht="19.5">
      <c r="A19" s="46"/>
      <c r="B19" s="101"/>
      <c r="C19" s="71"/>
      <c r="D19" s="73"/>
      <c r="E19" s="71"/>
      <c r="F19" s="52"/>
      <c r="G19" s="57"/>
      <c r="H19" s="62"/>
      <c r="I19" s="120"/>
    </row>
    <row r="20" spans="1:9" ht="19.5">
      <c r="A20" s="45">
        <f>A18+1</f>
        <v>7</v>
      </c>
      <c r="B20" s="102"/>
      <c r="C20" s="72">
        <v>46398</v>
      </c>
      <c r="D20" s="72">
        <v>46429</v>
      </c>
      <c r="E20" s="87">
        <v>46457</v>
      </c>
      <c r="F20" s="51">
        <f>0.6*B20</f>
        <v>0</v>
      </c>
      <c r="G20" s="56">
        <f>0.2*B20</f>
        <v>0</v>
      </c>
      <c r="H20" s="61">
        <f>0.2*B20</f>
        <v>0</v>
      </c>
      <c r="I20" s="121"/>
    </row>
    <row r="21" spans="1:9" ht="19.5">
      <c r="A21" s="46"/>
      <c r="B21" s="101"/>
      <c r="C21" s="73"/>
      <c r="D21" s="71"/>
      <c r="E21" s="74"/>
      <c r="F21" s="52"/>
      <c r="G21" s="57"/>
      <c r="H21" s="62"/>
      <c r="I21" s="120"/>
    </row>
    <row r="22" spans="1:9" ht="19.5">
      <c r="A22" s="45">
        <f>A20+1</f>
        <v>8</v>
      </c>
      <c r="B22" s="102"/>
      <c r="C22" s="72">
        <v>46429</v>
      </c>
      <c r="D22" s="87">
        <v>46457</v>
      </c>
      <c r="E22" s="72">
        <v>46488</v>
      </c>
      <c r="F22" s="51">
        <f>(0.6*B22)</f>
        <v>0</v>
      </c>
      <c r="G22" s="56">
        <f>0.2*B22</f>
        <v>0</v>
      </c>
      <c r="H22" s="61">
        <f>0.2*B22</f>
        <v>0</v>
      </c>
      <c r="I22" s="121"/>
    </row>
    <row r="23" spans="1:9" ht="19.5">
      <c r="A23" s="46"/>
      <c r="B23" s="101"/>
      <c r="C23" s="71"/>
      <c r="D23" s="74"/>
      <c r="E23" s="71"/>
      <c r="F23" s="54"/>
      <c r="G23" s="59"/>
      <c r="H23" s="64"/>
      <c r="I23" s="120"/>
    </row>
    <row r="24" spans="1:9" ht="19.5">
      <c r="A24" s="45">
        <f>A22+1</f>
        <v>9</v>
      </c>
      <c r="B24" s="102"/>
      <c r="C24" s="87">
        <v>46457</v>
      </c>
      <c r="D24" s="72">
        <v>46488</v>
      </c>
      <c r="E24" s="72">
        <v>46518</v>
      </c>
      <c r="F24" s="51">
        <f>0.6*B24</f>
        <v>0</v>
      </c>
      <c r="G24" s="56">
        <f>0.2*B24</f>
        <v>0</v>
      </c>
      <c r="H24" s="61">
        <f>0.2*B24</f>
        <v>0</v>
      </c>
      <c r="I24" s="121"/>
    </row>
    <row r="25" spans="1:9" ht="19.5">
      <c r="A25" s="46"/>
      <c r="B25" s="101"/>
      <c r="C25" s="74"/>
      <c r="D25" s="71"/>
      <c r="E25" s="73"/>
      <c r="F25" s="52"/>
      <c r="G25" s="57"/>
      <c r="H25" s="62"/>
      <c r="I25" s="120"/>
    </row>
    <row r="26" spans="1:9" ht="19.5">
      <c r="A26" s="45">
        <f>A24+1</f>
        <v>10</v>
      </c>
      <c r="B26" s="102"/>
      <c r="C26" s="72">
        <v>46488</v>
      </c>
      <c r="D26" s="72">
        <v>46518</v>
      </c>
      <c r="E26" s="72">
        <v>46549</v>
      </c>
      <c r="F26" s="51">
        <f>(0.6*B26)</f>
        <v>0</v>
      </c>
      <c r="G26" s="56">
        <f>0.2*B26</f>
        <v>0</v>
      </c>
      <c r="H26" s="61">
        <f>0.2*B26</f>
        <v>0</v>
      </c>
      <c r="I26" s="121"/>
    </row>
    <row r="27" spans="1:9" ht="19.5">
      <c r="A27" s="46"/>
      <c r="B27" s="101"/>
      <c r="C27" s="71"/>
      <c r="D27" s="73"/>
      <c r="E27" s="71"/>
      <c r="F27" s="55"/>
      <c r="G27" s="60"/>
      <c r="H27" s="65"/>
      <c r="I27" s="120"/>
    </row>
    <row r="28" spans="1:9" ht="19.5">
      <c r="A28" s="45">
        <f>A26+1</f>
        <v>11</v>
      </c>
      <c r="B28" s="102"/>
      <c r="C28" s="72">
        <v>46518</v>
      </c>
      <c r="D28" s="72">
        <v>46549</v>
      </c>
      <c r="E28" s="72">
        <v>46579</v>
      </c>
      <c r="F28" s="51">
        <f>(0.6*B28)</f>
        <v>0</v>
      </c>
      <c r="G28" s="56">
        <f>0.2*B28</f>
        <v>0</v>
      </c>
      <c r="H28" s="61">
        <f>0.2*B28</f>
        <v>0</v>
      </c>
      <c r="I28" s="121"/>
    </row>
    <row r="29" spans="1:9" ht="19.5">
      <c r="A29" s="46"/>
      <c r="B29" s="101"/>
      <c r="C29" s="73"/>
      <c r="D29" s="71"/>
      <c r="E29" s="71"/>
      <c r="F29" s="52"/>
      <c r="G29" s="57"/>
      <c r="H29" s="62"/>
      <c r="I29" s="120"/>
    </row>
    <row r="30" spans="1:9" ht="19.5">
      <c r="A30" s="45">
        <f>A28+1</f>
        <v>12</v>
      </c>
      <c r="B30" s="102"/>
      <c r="C30" s="72">
        <v>46549</v>
      </c>
      <c r="D30" s="72">
        <v>46579</v>
      </c>
      <c r="E30" s="72">
        <v>46608</v>
      </c>
      <c r="F30" s="51">
        <f>(0.6*B30)</f>
        <v>0</v>
      </c>
      <c r="G30" s="56">
        <f>0.2*B30</f>
        <v>0</v>
      </c>
      <c r="H30" s="61">
        <f>0.2*B30</f>
        <v>0</v>
      </c>
      <c r="I30" s="121"/>
    </row>
    <row r="31" spans="1:9" ht="20.25" thickBot="1">
      <c r="A31" s="47"/>
      <c r="B31" s="93">
        <f>SUM(B8:B30)</f>
        <v>1807776.72</v>
      </c>
      <c r="C31" s="48" t="s">
        <v>1168</v>
      </c>
      <c r="D31" s="75"/>
      <c r="E31" s="75"/>
      <c r="F31" s="49">
        <f>SUM(F8:F30)</f>
        <v>1084666.0419999999</v>
      </c>
      <c r="G31" s="50">
        <f>SUM(G8:G30)</f>
        <v>361555.34400000004</v>
      </c>
      <c r="H31" s="66">
        <f>SUM(H8:H30)</f>
        <v>361555.34400000004</v>
      </c>
      <c r="I31" s="122"/>
    </row>
    <row r="32" spans="1:9" ht="20.25" thickTop="1">
      <c r="A32" s="42"/>
      <c r="B32" s="88"/>
      <c r="C32" s="6"/>
      <c r="D32" s="68"/>
      <c r="E32" s="68"/>
      <c r="F32" s="6"/>
      <c r="G32" s="6"/>
      <c r="H32" s="6"/>
      <c r="I32"/>
    </row>
    <row r="33" spans="1:9" ht="19.5">
      <c r="A33" s="42"/>
      <c r="B33" s="88"/>
      <c r="C33" s="6"/>
      <c r="D33" s="68"/>
      <c r="E33" s="68"/>
      <c r="F33" s="6"/>
      <c r="G33" s="6"/>
      <c r="H33" s="6"/>
      <c r="I33"/>
    </row>
    <row r="34" spans="1:9" ht="19.5">
      <c r="A34" s="42"/>
      <c r="B34" s="88"/>
      <c r="C34" s="6"/>
      <c r="D34" s="68"/>
      <c r="E34" s="68"/>
      <c r="F34" s="6"/>
      <c r="G34" s="6"/>
      <c r="H34" s="6"/>
      <c r="I34"/>
    </row>
    <row r="35" spans="1:9" ht="19.5">
      <c r="A35" s="3"/>
      <c r="B35" s="94" t="s">
        <v>1161</v>
      </c>
      <c r="C35" s="2"/>
      <c r="D35" s="76"/>
      <c r="E35" s="76"/>
      <c r="F35" s="4"/>
      <c r="G35" s="2"/>
      <c r="H35" s="2"/>
    </row>
    <row r="36" spans="1:9" ht="19.5">
      <c r="A36" s="3"/>
      <c r="B36" s="97">
        <f ca="1">TODAY()</f>
        <v>46260</v>
      </c>
      <c r="C36" s="2"/>
      <c r="D36" s="76"/>
      <c r="E36" s="76"/>
      <c r="F36" s="2"/>
      <c r="G36" s="2"/>
      <c r="H36" s="2"/>
    </row>
  </sheetData>
  <mergeCells count="2">
    <mergeCell ref="A1:H1"/>
    <mergeCell ref="A2:H2"/>
  </mergeCells>
  <phoneticPr fontId="0" type="noConversion"/>
  <printOptions horizontalCentered="1"/>
  <pageMargins left="0.75" right="0.75" top="0.56999999999999995" bottom="0.57999999999999996" header="0.5" footer="0.5"/>
  <pageSetup scale="71" orientation="landscape" horizontalDpi="300" verticalDpi="300" r:id="rId1"/>
  <headerFooter alignWithMargins="0">
    <oddFooter>&amp;L&amp;Z&amp;F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22A1-EABA-499F-AFBA-C6CAA956988B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4" style="105" customWidth="1"/>
    <col min="4" max="4" width="15.44140625" style="103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3.88671875" style="103" bestFit="1" customWidth="1"/>
    <col min="9" max="9" width="11" style="103" bestFit="1" customWidth="1"/>
    <col min="10" max="10" width="16.6640625" style="103" customWidth="1"/>
    <col min="11" max="11" width="20.109375" style="133" bestFit="1" customWidth="1"/>
    <col min="12" max="12" width="16" style="133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5.44140625" style="133" customWidth="1"/>
    <col min="21" max="21" width="8.88671875" style="133"/>
    <col min="22" max="22" width="0" style="133" hidden="1" customWidth="1"/>
    <col min="23" max="26" width="0" style="103" hidden="1" customWidth="1"/>
    <col min="27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1177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+C7*Totals!$G$22</f>
        <v>0</v>
      </c>
      <c r="E7" s="106"/>
      <c r="F7" s="110" t="s">
        <v>1046</v>
      </c>
      <c r="G7" s="126">
        <v>6.1403860000000001E-4</v>
      </c>
      <c r="H7" s="103">
        <f>ROUND(+G7*Totals!$H$22,2)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+C8*Totals!$G$22</f>
        <v>0</v>
      </c>
      <c r="E8" s="106"/>
      <c r="F8" s="110" t="s">
        <v>1045</v>
      </c>
      <c r="G8" s="126">
        <v>4.4161599999999994E-5</v>
      </c>
      <c r="H8" s="103">
        <f>ROUND(+G8*Totals!$H$22,2)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+C9*Totals!$G$22</f>
        <v>0</v>
      </c>
      <c r="E9" s="106"/>
      <c r="F9" s="110" t="s">
        <v>36</v>
      </c>
      <c r="G9" s="126">
        <v>3.0375520000000002E-4</v>
      </c>
      <c r="H9" s="103">
        <f>ROUND(+G9*Totals!$H$22,2)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+C10*Totals!$G$22</f>
        <v>0</v>
      </c>
      <c r="E10" s="106"/>
      <c r="F10" s="110" t="s">
        <v>1044</v>
      </c>
      <c r="G10" s="126">
        <v>2.3628388000000002E-3</v>
      </c>
      <c r="H10" s="103">
        <f>ROUND(+G10*Totals!$H$22,2)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+C11*Totals!$G$22</f>
        <v>0</v>
      </c>
      <c r="E11" s="106"/>
      <c r="F11" s="110" t="s">
        <v>1043</v>
      </c>
      <c r="G11" s="126">
        <v>3.3562830000000003E-4</v>
      </c>
      <c r="H11" s="103">
        <f>ROUND(+G11*Totals!$H$22,2)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+C12*Totals!$G$22</f>
        <v>0</v>
      </c>
      <c r="E12" s="106"/>
      <c r="F12" s="110" t="s">
        <v>1042</v>
      </c>
      <c r="G12" s="126">
        <v>2.3808869999999998E-4</v>
      </c>
      <c r="H12" s="103">
        <f>ROUND(+G12*Totals!$H$22,2)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+C13*Totals!$G$22</f>
        <v>0</v>
      </c>
      <c r="E13" s="106"/>
      <c r="F13" s="110" t="s">
        <v>1041</v>
      </c>
      <c r="G13" s="126">
        <v>1.9623120000000001E-4</v>
      </c>
      <c r="H13" s="103">
        <f>ROUND(+G13*Totals!$H$22,2)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+C14*Totals!$G$22</f>
        <v>0</v>
      </c>
      <c r="E14" s="106"/>
      <c r="F14" s="110" t="s">
        <v>1040</v>
      </c>
      <c r="G14" s="126">
        <v>5.9829399999999997E-4</v>
      </c>
      <c r="H14" s="103">
        <f>ROUND(+G14*Totals!$H$22,2)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+C15*Totals!$G$22</f>
        <v>0</v>
      </c>
      <c r="E15" s="106"/>
      <c r="F15" s="110" t="s">
        <v>1039</v>
      </c>
      <c r="G15" s="126">
        <v>2.5997760000000004E-4</v>
      </c>
      <c r="H15" s="103">
        <f>ROUND(+G15*Totals!$H$22,2)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+C16*Totals!$G$22</f>
        <v>0</v>
      </c>
      <c r="E16" s="106"/>
      <c r="F16" s="110" t="s">
        <v>1038</v>
      </c>
      <c r="G16" s="126">
        <v>1.4289165000000001E-3</v>
      </c>
      <c r="H16" s="103">
        <f>ROUND(+G16*Totals!$H$22,2)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+C17*Totals!$G$22</f>
        <v>0</v>
      </c>
      <c r="E17" s="106"/>
      <c r="F17" s="110" t="s">
        <v>1037</v>
      </c>
      <c r="G17" s="126">
        <v>3.433086E-4</v>
      </c>
      <c r="H17" s="103">
        <f>ROUND(+G17*Totals!$H$22,2)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+C18*Totals!$G$22</f>
        <v>0</v>
      </c>
      <c r="E18" s="106"/>
      <c r="F18" s="110" t="s">
        <v>1036</v>
      </c>
      <c r="G18" s="126">
        <v>2.592095E-4</v>
      </c>
      <c r="H18" s="103">
        <f>ROUND(+G18*Totals!$H$22,2)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+C19*Totals!$G$22</f>
        <v>0</v>
      </c>
      <c r="E19" s="106"/>
      <c r="F19" s="110" t="s">
        <v>1035</v>
      </c>
      <c r="G19" s="126">
        <v>2.930028E-4</v>
      </c>
      <c r="H19" s="103">
        <f>ROUND(+G19*Totals!$H$22,2)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+C20*Totals!$G$22</f>
        <v>0</v>
      </c>
      <c r="E20" s="106"/>
      <c r="F20" s="110" t="s">
        <v>1034</v>
      </c>
      <c r="G20" s="126">
        <v>6.29783E-5</v>
      </c>
      <c r="H20" s="103">
        <f>ROUND(+G20*Totals!$H$22,2)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+C21*Totals!$G$22</f>
        <v>0</v>
      </c>
      <c r="E21" s="106"/>
      <c r="F21" s="110" t="s">
        <v>1033</v>
      </c>
      <c r="G21" s="126">
        <v>2.1070854E-3</v>
      </c>
      <c r="H21" s="103">
        <f>ROUND(+G21*Totals!$H$22,2)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+C22*Totals!$G$22</f>
        <v>0</v>
      </c>
      <c r="E22" s="106"/>
      <c r="F22" s="110" t="s">
        <v>1032</v>
      </c>
      <c r="G22" s="126">
        <v>1.6243799999999999E-4</v>
      </c>
      <c r="H22" s="103">
        <f>ROUND(+G22*Totals!$H$22,2)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+C23*Totals!$G$22</f>
        <v>0</v>
      </c>
      <c r="E23" s="106"/>
      <c r="F23" s="110" t="s">
        <v>1031</v>
      </c>
      <c r="G23" s="126">
        <v>1.6512610000000001E-4</v>
      </c>
      <c r="H23" s="103">
        <f>ROUND(+G23*Totals!$H$22,2)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+C24*Totals!$G$22</f>
        <v>0</v>
      </c>
      <c r="E24" s="106"/>
      <c r="F24" s="110" t="s">
        <v>1030</v>
      </c>
      <c r="G24" s="126">
        <v>3.7095759999999998E-4</v>
      </c>
      <c r="H24" s="103">
        <f>ROUND(+G24*Totals!$H$22,2)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+C25*Totals!$G$22</f>
        <v>0</v>
      </c>
      <c r="E25" s="106"/>
      <c r="F25" s="110" t="s">
        <v>1029</v>
      </c>
      <c r="G25" s="126">
        <v>8.0143740000000003E-4</v>
      </c>
      <c r="H25" s="103">
        <f>ROUND(+G25*Totals!$H$22,2)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+C26*Totals!$G$22</f>
        <v>0</v>
      </c>
      <c r="E26" s="106"/>
      <c r="F26" s="110" t="s">
        <v>1028</v>
      </c>
      <c r="G26" s="126">
        <v>8.7171199999999996E-5</v>
      </c>
      <c r="H26" s="103">
        <f>ROUND(+G26*Totals!$H$22,2)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+C27*Totals!$G$22</f>
        <v>0</v>
      </c>
      <c r="E27" s="106"/>
      <c r="F27" s="110" t="s">
        <v>1027</v>
      </c>
      <c r="G27" s="126">
        <v>4.7924960000000005E-4</v>
      </c>
      <c r="H27" s="103">
        <f>ROUND(+G27*Totals!$H$22,2)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+C28*Totals!$G$22</f>
        <v>0</v>
      </c>
      <c r="E28" s="106"/>
      <c r="F28" s="110" t="s">
        <v>1026</v>
      </c>
      <c r="G28" s="126">
        <v>8.6157404999999999E-3</v>
      </c>
      <c r="H28" s="103">
        <f>ROUND(+G28*Totals!$H$22,2)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+C29*Totals!$G$22</f>
        <v>0</v>
      </c>
      <c r="E29" s="106"/>
      <c r="F29" s="110" t="s">
        <v>1025</v>
      </c>
      <c r="G29" s="126">
        <v>7.9106899999999993E-5</v>
      </c>
      <c r="H29" s="103">
        <f>ROUND(+G29*Totals!$H$22,2)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+C30*Totals!$G$22</f>
        <v>0</v>
      </c>
      <c r="E30" s="106"/>
      <c r="F30" s="110" t="s">
        <v>1024</v>
      </c>
      <c r="G30" s="126">
        <v>5.9445379999999994E-4</v>
      </c>
      <c r="H30" s="103">
        <f>ROUND(+G30*Totals!$H$22,2)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+C31*Totals!$G$22</f>
        <v>0</v>
      </c>
      <c r="E31" s="106"/>
      <c r="F31" s="110" t="s">
        <v>1023</v>
      </c>
      <c r="G31" s="126">
        <v>2.5524649699999999E-2</v>
      </c>
      <c r="H31" s="103">
        <f>ROUND(+G31*Totals!$H$22,2)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+C32*Totals!$G$22</f>
        <v>0</v>
      </c>
      <c r="E32" s="106"/>
      <c r="F32" s="110" t="s">
        <v>1022</v>
      </c>
      <c r="G32" s="126">
        <v>2.0928768999999999E-3</v>
      </c>
      <c r="H32" s="103">
        <f>ROUND(+G32*Totals!$H$22,2)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+C33*Totals!$G$22</f>
        <v>0</v>
      </c>
      <c r="E33" s="106"/>
      <c r="F33" s="110" t="s">
        <v>1021</v>
      </c>
      <c r="G33" s="126">
        <v>4.1857500000000004E-5</v>
      </c>
      <c r="H33" s="103">
        <f>ROUND(+G33*Totals!$H$22,2)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+C34*Totals!$G$22</f>
        <v>0</v>
      </c>
      <c r="E34" s="106"/>
      <c r="F34" s="110" t="s">
        <v>1020</v>
      </c>
      <c r="G34" s="126">
        <v>1.4592539999999998E-4</v>
      </c>
      <c r="H34" s="103">
        <f>ROUND(+G34*Totals!$H$22,2)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+C35*Totals!$G$22</f>
        <v>0</v>
      </c>
      <c r="E35" s="106"/>
      <c r="F35" s="110" t="s">
        <v>1019</v>
      </c>
      <c r="G35" s="126">
        <v>3.698056E-4</v>
      </c>
      <c r="H35" s="103">
        <f>ROUND(+G35*Totals!$H$22,2)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+C36*Totals!$G$22</f>
        <v>0</v>
      </c>
      <c r="E36" s="106"/>
      <c r="F36" s="110" t="s">
        <v>1018</v>
      </c>
      <c r="G36" s="126">
        <v>2.92787716E-2</v>
      </c>
      <c r="H36" s="103">
        <f>ROUND(+G36*Totals!$H$22,2)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+C37*Totals!$G$22</f>
        <v>0</v>
      </c>
      <c r="E37" s="106"/>
      <c r="F37" s="110" t="s">
        <v>1017</v>
      </c>
      <c r="G37" s="126">
        <v>2.092877E-4</v>
      </c>
      <c r="H37" s="103">
        <f>ROUND(+G37*Totals!$H$22,2)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+C38*Totals!$G$22</f>
        <v>0</v>
      </c>
      <c r="E38" s="106"/>
      <c r="F38" s="110" t="s">
        <v>1016</v>
      </c>
      <c r="G38" s="126">
        <v>4.2855969999999998E-4</v>
      </c>
      <c r="H38" s="103">
        <f>ROUND(+G38*Totals!$H$22,2)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+C39*Totals!$G$22</f>
        <v>0</v>
      </c>
      <c r="E39" s="106"/>
      <c r="F39" s="110" t="s">
        <v>1015</v>
      </c>
      <c r="G39" s="126">
        <v>2.016074E-4</v>
      </c>
      <c r="H39" s="103">
        <f>ROUND(+G39*Totals!$H$22,2)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+C40*Totals!$G$22</f>
        <v>0</v>
      </c>
      <c r="E40" s="106"/>
      <c r="F40" s="110" t="s">
        <v>1014</v>
      </c>
      <c r="G40" s="126">
        <v>4.4929699999999998E-5</v>
      </c>
      <c r="H40" s="103">
        <f>ROUND(+G40*Totals!$H$22,2)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+C41*Totals!$G$22</f>
        <v>0</v>
      </c>
      <c r="E41" s="106"/>
      <c r="F41" s="110" t="s">
        <v>1013</v>
      </c>
      <c r="G41" s="126">
        <v>2.3808900000000002E-5</v>
      </c>
      <c r="H41" s="103">
        <f>ROUND(+G41*Totals!$H$22,2)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+C42*Totals!$G$22</f>
        <v>0</v>
      </c>
      <c r="E42" s="106"/>
      <c r="F42" s="110" t="s">
        <v>1012</v>
      </c>
      <c r="G42" s="126">
        <v>3.7249399999999996E-5</v>
      </c>
      <c r="H42" s="103">
        <f>ROUND(+G42*Totals!$H$22,2)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+C43*Totals!$G$22</f>
        <v>0</v>
      </c>
      <c r="E43" s="106"/>
      <c r="F43" s="110" t="s">
        <v>1011</v>
      </c>
      <c r="G43" s="126">
        <v>3.6865400000000001E-5</v>
      </c>
      <c r="H43" s="103">
        <f>ROUND(+G43*Totals!$H$22,2)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+C44*Totals!$G$22</f>
        <v>0</v>
      </c>
      <c r="E44" s="106"/>
      <c r="F44" s="110" t="s">
        <v>1010</v>
      </c>
      <c r="G44" s="126">
        <v>1.6090190000000001E-4</v>
      </c>
      <c r="H44" s="103">
        <f>ROUND(+G44*Totals!$H$22,2)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+C45*Totals!$G$22</f>
        <v>0</v>
      </c>
      <c r="E45" s="106"/>
      <c r="F45" s="110" t="s">
        <v>1009</v>
      </c>
      <c r="G45" s="126">
        <v>3.360123E-4</v>
      </c>
      <c r="H45" s="103">
        <f>ROUND(+G45*Totals!$H$22,2)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+C46*Totals!$G$22</f>
        <v>0</v>
      </c>
      <c r="E46" s="106"/>
      <c r="F46" s="110" t="s">
        <v>1008</v>
      </c>
      <c r="G46" s="126">
        <v>4.2702370000000003E-4</v>
      </c>
      <c r="H46" s="103">
        <f>ROUND(+G46*Totals!$H$22,2)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+C47*Totals!$G$22</f>
        <v>0</v>
      </c>
      <c r="E47" s="106"/>
      <c r="F47" s="110" t="s">
        <v>1007</v>
      </c>
      <c r="G47" s="126">
        <v>8.5251100000000008E-5</v>
      </c>
      <c r="H47" s="103">
        <f>ROUND(+G47*Totals!$H$22,2)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+C48*Totals!$G$22</f>
        <v>0</v>
      </c>
      <c r="E48" s="106"/>
      <c r="F48" s="110" t="s">
        <v>1006</v>
      </c>
      <c r="G48" s="126">
        <v>2.2821958000000002E-3</v>
      </c>
      <c r="H48" s="103">
        <f>ROUND(+G48*Totals!$H$22,2)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+C49*Totals!$G$22</f>
        <v>0</v>
      </c>
      <c r="E49" s="106"/>
      <c r="F49" s="110" t="s">
        <v>1005</v>
      </c>
      <c r="G49" s="126">
        <v>1.674302E-4</v>
      </c>
      <c r="H49" s="103">
        <f>ROUND(+G49*Totals!$H$22,2)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+C50*Totals!$G$22</f>
        <v>0</v>
      </c>
      <c r="E50" s="106"/>
      <c r="F50" s="110" t="s">
        <v>1004</v>
      </c>
      <c r="G50" s="126">
        <v>1.2672499999999999E-5</v>
      </c>
      <c r="H50" s="103">
        <f>ROUND(+G50*Totals!$H$22,2)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+C51*Totals!$G$22</f>
        <v>0</v>
      </c>
      <c r="E51" s="106"/>
      <c r="F51" s="110" t="s">
        <v>1003</v>
      </c>
      <c r="G51" s="126">
        <v>1.136682E-4</v>
      </c>
      <c r="H51" s="103">
        <f>ROUND(+G51*Totals!$H$22,2)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+C52*Totals!$G$22</f>
        <v>0</v>
      </c>
      <c r="E52" s="106"/>
      <c r="F52" s="110" t="s">
        <v>1002</v>
      </c>
      <c r="G52" s="126">
        <v>7.8953300000000003E-4</v>
      </c>
      <c r="H52" s="103">
        <f>ROUND(+G52*Totals!$H$22,2)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+C53*Totals!$G$22</f>
        <v>0</v>
      </c>
      <c r="E53" s="106"/>
      <c r="F53" s="110" t="s">
        <v>1001</v>
      </c>
      <c r="G53" s="126">
        <v>2.6082238000000001E-3</v>
      </c>
      <c r="H53" s="103">
        <f>ROUND(+G53*Totals!$H$22,2)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+C54*Totals!$G$22</f>
        <v>0</v>
      </c>
      <c r="E54" s="106"/>
      <c r="F54" s="110" t="s">
        <v>1000</v>
      </c>
      <c r="G54" s="126">
        <v>1.017637E-4</v>
      </c>
      <c r="H54" s="103">
        <f>ROUND(+G54*Totals!$H$22,2)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+C55*Totals!$G$22</f>
        <v>0</v>
      </c>
      <c r="E55" s="106"/>
      <c r="F55" s="110" t="s">
        <v>40</v>
      </c>
      <c r="G55" s="126">
        <v>7.8838099999999989E-4</v>
      </c>
      <c r="H55" s="103">
        <f>ROUND(+G55*Totals!$H$22,2)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+C56*Totals!$G$22</f>
        <v>0</v>
      </c>
      <c r="E56" s="106"/>
      <c r="F56" s="110" t="s">
        <v>999</v>
      </c>
      <c r="G56" s="126">
        <v>3.7172570000000002E-4</v>
      </c>
      <c r="H56" s="103">
        <f>ROUND(+G56*Totals!$H$22,2)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+C57*Totals!$G$22</f>
        <v>0</v>
      </c>
      <c r="E57" s="106"/>
      <c r="F57" s="110" t="s">
        <v>998</v>
      </c>
      <c r="G57" s="126">
        <v>6.4898400000000002E-5</v>
      </c>
      <c r="H57" s="103">
        <f>ROUND(+G57*Totals!$H$22,2)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+C58*Totals!$G$22</f>
        <v>0</v>
      </c>
      <c r="E58" s="106"/>
      <c r="F58" s="110" t="s">
        <v>997</v>
      </c>
      <c r="G58" s="126">
        <v>6.4629569999999999E-4</v>
      </c>
      <c r="H58" s="103">
        <f>ROUND(+G58*Totals!$H$22,2)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+C59*Totals!$G$22</f>
        <v>0</v>
      </c>
      <c r="E59" s="106"/>
      <c r="F59" s="110" t="s">
        <v>996</v>
      </c>
      <c r="G59" s="126">
        <v>5.1073899999999999E-5</v>
      </c>
      <c r="H59" s="103">
        <f>ROUND(+G59*Totals!$H$22,2)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+C60*Totals!$G$22</f>
        <v>0</v>
      </c>
      <c r="E60" s="106"/>
      <c r="F60" s="110" t="s">
        <v>995</v>
      </c>
      <c r="G60" s="126">
        <v>2.0045540000000002E-4</v>
      </c>
      <c r="H60" s="103">
        <f>ROUND(+G60*Totals!$H$22,2)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+C61*Totals!$G$22</f>
        <v>0</v>
      </c>
      <c r="E61" s="106"/>
      <c r="F61" s="110" t="s">
        <v>994</v>
      </c>
      <c r="G61" s="126">
        <v>8.94753E-5</v>
      </c>
      <c r="H61" s="103">
        <f>ROUND(+G61*Totals!$H$22,2)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+C62*Totals!$G$22</f>
        <v>0</v>
      </c>
      <c r="E62" s="106"/>
      <c r="F62" s="110" t="s">
        <v>993</v>
      </c>
      <c r="G62" s="126">
        <v>3.80174E-5</v>
      </c>
      <c r="H62" s="103">
        <f>ROUND(+G62*Totals!$H$22,2)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+C63*Totals!$G$22</f>
        <v>0</v>
      </c>
      <c r="E63" s="106"/>
      <c r="F63" s="110" t="s">
        <v>992</v>
      </c>
      <c r="G63" s="126">
        <v>3.0337099999999998E-5</v>
      </c>
      <c r="H63" s="103">
        <f>ROUND(+G63*Totals!$H$22,2)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+C64*Totals!$G$22</f>
        <v>0</v>
      </c>
      <c r="E64" s="106"/>
      <c r="F64" s="110" t="s">
        <v>991</v>
      </c>
      <c r="G64" s="126">
        <v>2.6842590000000001E-4</v>
      </c>
      <c r="H64" s="103">
        <f>ROUND(+G64*Totals!$H$22,2)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+C65*Totals!$G$22</f>
        <v>0</v>
      </c>
      <c r="E65" s="106"/>
      <c r="F65" s="110" t="s">
        <v>990</v>
      </c>
      <c r="G65" s="126">
        <v>8.8323000000000001E-6</v>
      </c>
      <c r="H65" s="103">
        <f>ROUND(+G65*Totals!$H$22,2)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+C66*Totals!$G$22</f>
        <v>0</v>
      </c>
      <c r="E66" s="106"/>
      <c r="F66" s="110" t="s">
        <v>989</v>
      </c>
      <c r="G66" s="126">
        <v>5.9906200000000006E-5</v>
      </c>
      <c r="H66" s="103">
        <f>ROUND(+G66*Totals!$H$22,2)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+C67*Totals!$G$22</f>
        <v>0</v>
      </c>
      <c r="E67" s="106"/>
      <c r="F67" s="110" t="s">
        <v>988</v>
      </c>
      <c r="G67" s="126">
        <v>6.7202499999999992E-5</v>
      </c>
      <c r="H67" s="103">
        <f>ROUND(+G67*Totals!$H$22,2)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+C68*Totals!$G$22</f>
        <v>0</v>
      </c>
      <c r="E68" s="106"/>
      <c r="F68" s="110" t="s">
        <v>987</v>
      </c>
      <c r="G68" s="126">
        <v>1.7280599999999999E-5</v>
      </c>
      <c r="H68" s="103">
        <f>ROUND(+G68*Totals!$H$22,2)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+C69*Totals!$G$22</f>
        <v>0</v>
      </c>
      <c r="E69" s="106"/>
      <c r="F69" s="110" t="s">
        <v>986</v>
      </c>
      <c r="G69" s="126">
        <v>1.6512610000000001E-4</v>
      </c>
      <c r="H69" s="103">
        <f>ROUND(+G69*Totals!$H$22,2)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+C70*Totals!$G$22</f>
        <v>0</v>
      </c>
      <c r="E70" s="106"/>
      <c r="F70" s="110" t="s">
        <v>985</v>
      </c>
      <c r="G70" s="126">
        <v>2.6880989999999999E-4</v>
      </c>
      <c r="H70" s="103">
        <f>ROUND(+G70*Totals!$H$22,2)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+C71*Totals!$G$22</f>
        <v>0</v>
      </c>
      <c r="E71" s="106"/>
      <c r="F71" s="110" t="s">
        <v>984</v>
      </c>
      <c r="G71" s="126">
        <v>3.6942160000000003E-4</v>
      </c>
      <c r="H71" s="103">
        <f>ROUND(+G71*Totals!$H$22,2)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+C72*Totals!$G$22</f>
        <v>0</v>
      </c>
      <c r="E72" s="106"/>
      <c r="F72" s="110" t="s">
        <v>983</v>
      </c>
      <c r="G72" s="126">
        <v>1.5552569999999999E-4</v>
      </c>
      <c r="H72" s="103">
        <f>ROUND(+G72*Totals!$H$22,2)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+C73*Totals!$G$22</f>
        <v>0</v>
      </c>
      <c r="E73" s="106"/>
      <c r="F73" s="110" t="s">
        <v>982</v>
      </c>
      <c r="G73" s="126">
        <v>1.708863E-4</v>
      </c>
      <c r="H73" s="103">
        <f>ROUND(+G73*Totals!$H$22,2)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+C74*Totals!$G$22</f>
        <v>0</v>
      </c>
      <c r="E74" s="106"/>
      <c r="F74" s="110" t="s">
        <v>981</v>
      </c>
      <c r="G74" s="126">
        <v>5.7602000000000003E-6</v>
      </c>
      <c r="H74" s="103">
        <f>ROUND(+G74*Totals!$H$22,2)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+C75*Totals!$G$22</f>
        <v>0</v>
      </c>
      <c r="E75" s="106"/>
      <c r="F75" s="110" t="s">
        <v>980</v>
      </c>
      <c r="G75" s="126">
        <v>6.1826299999999995E-5</v>
      </c>
      <c r="H75" s="103">
        <f>ROUND(+G75*Totals!$H$22,2)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+C76*Totals!$G$22</f>
        <v>0</v>
      </c>
      <c r="E76" s="106"/>
      <c r="F76" s="110" t="s">
        <v>979</v>
      </c>
      <c r="G76" s="126">
        <v>1.76646E-5</v>
      </c>
      <c r="H76" s="103">
        <f>ROUND(+G76*Totals!$H$22,2)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+C77*Totals!$G$22</f>
        <v>0</v>
      </c>
      <c r="E77" s="106"/>
      <c r="F77" s="110" t="s">
        <v>978</v>
      </c>
      <c r="G77" s="126">
        <v>5.7909330000000003E-4</v>
      </c>
      <c r="H77" s="103">
        <f>ROUND(+G77*Totals!$H$22,2)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+C78*Totals!$G$22</f>
        <v>0</v>
      </c>
      <c r="E78" s="106"/>
      <c r="F78" s="110" t="s">
        <v>977</v>
      </c>
      <c r="G78" s="126">
        <v>8.9475289999999994E-4</v>
      </c>
      <c r="H78" s="103">
        <f>ROUND(+G78*Totals!$H$22,2)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+C79*Totals!$G$22</f>
        <v>0</v>
      </c>
      <c r="E79" s="106"/>
      <c r="F79" s="110" t="s">
        <v>976</v>
      </c>
      <c r="G79" s="126">
        <v>9.074253E-4</v>
      </c>
      <c r="H79" s="103">
        <f>ROUND(+G79*Totals!$H$22,2)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+C80*Totals!$G$22</f>
        <v>0</v>
      </c>
      <c r="E80" s="106"/>
      <c r="F80" s="110" t="s">
        <v>975</v>
      </c>
      <c r="G80" s="126">
        <v>9.4582669999999989E-4</v>
      </c>
      <c r="H80" s="103">
        <f>ROUND(+G80*Totals!$H$22,2)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+C81*Totals!$G$22</f>
        <v>0</v>
      </c>
      <c r="E81" s="106"/>
      <c r="F81" s="110" t="s">
        <v>974</v>
      </c>
      <c r="G81" s="126">
        <v>1.332529E-4</v>
      </c>
      <c r="H81" s="103">
        <f>ROUND(+G81*Totals!$H$22,2)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+C82*Totals!$G$22</f>
        <v>0</v>
      </c>
      <c r="E82" s="106"/>
      <c r="F82" s="110" t="s">
        <v>41</v>
      </c>
      <c r="G82" s="126">
        <v>1.49766E-5</v>
      </c>
      <c r="H82" s="103">
        <f>ROUND(+G82*Totals!$H$22,2)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+C83*Totals!$G$22</f>
        <v>0</v>
      </c>
      <c r="E83" s="106"/>
      <c r="F83" s="110" t="s">
        <v>973</v>
      </c>
      <c r="G83" s="126">
        <v>8.8323000000000001E-6</v>
      </c>
      <c r="H83" s="103">
        <f>ROUND(+G83*Totals!$H$22,2)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+C84*Totals!$G$22</f>
        <v>0</v>
      </c>
      <c r="E84" s="106"/>
      <c r="F84" s="110" t="s">
        <v>972</v>
      </c>
      <c r="G84" s="126">
        <v>4.3777599999999999E-5</v>
      </c>
      <c r="H84" s="103">
        <f>ROUND(+G84*Totals!$H$22,2)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+C85*Totals!$G$22</f>
        <v>0</v>
      </c>
      <c r="E85" s="106"/>
      <c r="F85" s="110" t="s">
        <v>971</v>
      </c>
      <c r="G85" s="126">
        <v>1.032998E-4</v>
      </c>
      <c r="H85" s="103">
        <f>ROUND(+G85*Totals!$H$22,2)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+C86*Totals!$G$22</f>
        <v>0</v>
      </c>
      <c r="E86" s="106"/>
      <c r="F86" s="110" t="s">
        <v>970</v>
      </c>
      <c r="G86" s="126">
        <v>1.50157196E-2</v>
      </c>
      <c r="H86" s="103">
        <f>ROUND(+G86*Totals!$H$22,2)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+C87*Totals!$G$22</f>
        <v>0</v>
      </c>
      <c r="E87" s="106"/>
      <c r="F87" s="110" t="s">
        <v>969</v>
      </c>
      <c r="G87" s="126">
        <v>2.18888E-5</v>
      </c>
      <c r="H87" s="103">
        <f>ROUND(+G87*Totals!$H$22,2)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+C88*Totals!$G$22</f>
        <v>0</v>
      </c>
      <c r="E88" s="106"/>
      <c r="F88" s="110" t="s">
        <v>968</v>
      </c>
      <c r="G88" s="126">
        <v>1.409332E-4</v>
      </c>
      <c r="H88" s="103">
        <f>ROUND(+G88*Totals!$H$22,2)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+C89*Totals!$G$22</f>
        <v>0</v>
      </c>
      <c r="E89" s="106"/>
      <c r="F89" s="110" t="s">
        <v>967</v>
      </c>
      <c r="G89" s="126">
        <v>6.7586499999999994E-5</v>
      </c>
      <c r="H89" s="103">
        <f>ROUND(+G89*Totals!$H$22,2)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+C90*Totals!$G$22</f>
        <v>0</v>
      </c>
      <c r="E90" s="106"/>
      <c r="F90" s="110" t="s">
        <v>966</v>
      </c>
      <c r="G90" s="126">
        <v>2.738021E-4</v>
      </c>
      <c r="H90" s="103">
        <f>ROUND(+G90*Totals!$H$22,2)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+C91*Totals!$G$22</f>
        <v>0</v>
      </c>
      <c r="E91" s="106"/>
      <c r="F91" s="110" t="s">
        <v>965</v>
      </c>
      <c r="G91" s="126">
        <v>1.0521990000000001E-4</v>
      </c>
      <c r="H91" s="103">
        <f>ROUND(+G91*Totals!$H$22,2)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+C92*Totals!$G$22</f>
        <v>0</v>
      </c>
      <c r="E92" s="106"/>
      <c r="F92" s="110" t="s">
        <v>964</v>
      </c>
      <c r="G92" s="126">
        <v>1.1136399999999999E-5</v>
      </c>
      <c r="H92" s="103">
        <f>ROUND(+G92*Totals!$H$22,2)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+C93*Totals!$G$22</f>
        <v>0</v>
      </c>
      <c r="E93" s="106"/>
      <c r="F93" s="110" t="s">
        <v>963</v>
      </c>
      <c r="G93" s="126">
        <v>8.94753E-5</v>
      </c>
      <c r="H93" s="103">
        <f>ROUND(+G93*Totals!$H$22,2)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+C94*Totals!$G$22</f>
        <v>0</v>
      </c>
      <c r="E94" s="106"/>
      <c r="F94" s="110" t="s">
        <v>962</v>
      </c>
      <c r="G94" s="126">
        <v>4.8001800000000005E-5</v>
      </c>
      <c r="H94" s="103">
        <f>ROUND(+G94*Totals!$H$22,2)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+C95*Totals!$G$22</f>
        <v>0</v>
      </c>
      <c r="E95" s="106"/>
      <c r="F95" s="110" t="s">
        <v>961</v>
      </c>
      <c r="G95" s="126">
        <v>1.0299258E-3</v>
      </c>
      <c r="H95" s="103">
        <f>ROUND(+G95*Totals!$H$22,2)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+C96*Totals!$G$22</f>
        <v>0</v>
      </c>
      <c r="E96" s="106"/>
      <c r="F96" s="110" t="s">
        <v>960</v>
      </c>
      <c r="G96" s="126">
        <v>6.3976750000000002E-4</v>
      </c>
      <c r="H96" s="103">
        <f>ROUND(+G96*Totals!$H$22,2)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+C97*Totals!$G$22</f>
        <v>0</v>
      </c>
      <c r="E97" s="106"/>
      <c r="F97" s="110" t="s">
        <v>959</v>
      </c>
      <c r="G97" s="126">
        <v>1.159723E-4</v>
      </c>
      <c r="H97" s="103">
        <f>ROUND(+G97*Totals!$H$22,2)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+C98*Totals!$G$22</f>
        <v>0</v>
      </c>
      <c r="E98" s="106"/>
      <c r="F98" s="110" t="s">
        <v>958</v>
      </c>
      <c r="G98" s="126">
        <v>1.3786110000000001E-4</v>
      </c>
      <c r="H98" s="103">
        <f>ROUND(+G98*Totals!$H$22,2)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+C99*Totals!$G$22</f>
        <v>0</v>
      </c>
      <c r="E99" s="106"/>
      <c r="F99" s="110" t="s">
        <v>957</v>
      </c>
      <c r="G99" s="126">
        <v>3.6070445E-3</v>
      </c>
      <c r="H99" s="103">
        <f>ROUND(+G99*Totals!$H$22,2)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+C100*Totals!$G$22</f>
        <v>0</v>
      </c>
      <c r="E100" s="106"/>
      <c r="F100" s="110" t="s">
        <v>42</v>
      </c>
      <c r="G100" s="126">
        <v>4.7848157999999998E-3</v>
      </c>
      <c r="H100" s="103">
        <f>ROUND(+G100*Totals!$H$22,2)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+C101*Totals!$G$22</f>
        <v>0</v>
      </c>
      <c r="E101" s="106"/>
      <c r="F101" s="110" t="s">
        <v>956</v>
      </c>
      <c r="G101" s="126">
        <v>4.8769800000000002E-5</v>
      </c>
      <c r="H101" s="103">
        <f>ROUND(+G101*Totals!$H$22,2)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+C102*Totals!$G$22</f>
        <v>0</v>
      </c>
      <c r="E102" s="106"/>
      <c r="F102" s="110" t="s">
        <v>955</v>
      </c>
      <c r="G102" s="126">
        <v>6.9506599999999996E-5</v>
      </c>
      <c r="H102" s="103">
        <f>ROUND(+G102*Totals!$H$22,2)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+C103*Totals!$G$22</f>
        <v>0</v>
      </c>
      <c r="E103" s="106"/>
      <c r="F103" s="110" t="s">
        <v>954</v>
      </c>
      <c r="G103" s="126">
        <v>2.6919390000000002E-4</v>
      </c>
      <c r="H103" s="103">
        <f>ROUND(+G103*Totals!$H$22,2)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+C104*Totals!$G$22</f>
        <v>0</v>
      </c>
      <c r="E104" s="106"/>
      <c r="F104" s="110" t="s">
        <v>953</v>
      </c>
      <c r="G104" s="126">
        <v>5.6450099999999997E-5</v>
      </c>
      <c r="H104" s="103">
        <f>ROUND(+G104*Totals!$H$22,2)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+C105*Totals!$G$22</f>
        <v>0</v>
      </c>
      <c r="E105" s="106"/>
      <c r="F105" s="110" t="s">
        <v>952</v>
      </c>
      <c r="G105" s="126">
        <v>2.8801100000000001E-5</v>
      </c>
      <c r="H105" s="103">
        <f>ROUND(+G105*Totals!$H$22,2)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ROUND(+G106*Totals!$H$22,2)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ROUND(+G107*Totals!$H$22,2)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ROUND(+G108*Totals!$H$22,2)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ROUND(+G109*Totals!$H$22,2)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ROUND(+G110*Totals!$H$22,2)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ROUND(+G111*Totals!$H$22,2)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ROUND(+G112*Totals!$H$22,2)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ROUND(+G113*Totals!$H$22,2)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ROUND(+G114*Totals!$H$22,2)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ROUND(+G115*Totals!$H$22,2)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ROUND(+G116*Totals!$H$22,2)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ROUND(+G117*Totals!$H$22,2)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ROUND(+G118*Totals!$H$22,2)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ROUND(+G119*Totals!$H$22,2)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ROUND(+G120*Totals!$H$22,2)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ROUND(+G121*Totals!$H$22,2)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ROUND(+G122*Totals!$H$22,2)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ROUND(+G123*Totals!$H$22,2)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ROUND(+G124*Totals!$H$22,2)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ROUND(+G125*Totals!$H$22,2)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ROUND(+G126*Totals!$H$22,2)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ROUND(+G127*Totals!$H$22,2)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ROUND(+G128*Totals!$H$22,2)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ROUND(+G129*Totals!$H$22,2)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ROUND(+G130*Totals!$H$22,2)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ROUND(+G131*Totals!$H$22,2)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ROUND(+G132*Totals!$H$22,2)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ROUND(+G133*Totals!$H$22,2)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ROUND(+G134*Totals!$H$22,2)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ROUND(+G135*Totals!$H$22,2)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ROUND(+G136*Totals!$H$22,2)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ROUND(+G137*Totals!$H$22,2)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ROUND(+G138*Totals!$H$22,2)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ROUND(+G139*Totals!$H$22,2)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ROUND(+G140*Totals!$H$22,2)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ROUND(+G141*Totals!$H$22,2)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ROUND(+G142*Totals!$H$22,2)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ROUND(+G143*Totals!$H$22,2)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ROUND(+G144*Totals!$H$22,2)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ROUND(+G145*Totals!$H$22,2)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ROUND(+G146*Totals!$H$22,2)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ROUND(+G147*Totals!$H$22,2)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ROUND(+G148*Totals!$H$22,2)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ROUND(+G149*Totals!$H$22,2)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ROUND(+G150*Totals!$H$22,2)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ROUND(+G151*Totals!$H$22,2)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ROUND(+G152*Totals!$H$22,2)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ROUND(+G153*Totals!$H$22,2)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ROUND(+G154*Totals!$H$22,2)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ROUND(+G155*Totals!$H$22,2)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ROUND(+G156*Totals!$H$22,2)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ROUND(+G157*Totals!$H$22,2)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ROUND(+G158*Totals!$H$22,2)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ROUND(+G159*Totals!$H$22,2)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ROUND(+G160*Totals!$H$22,2)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ROUND(+G161*Totals!$H$22,2)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ROUND(+G162*Totals!$H$22,2)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ROUND(+G163*Totals!$H$22,2)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ROUND(+G164*Totals!$H$22,2)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ROUND(+G165*Totals!$H$22,2)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ROUND(+G166*Totals!$H$22,2)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ROUND(+G167*Totals!$H$22,2)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ROUND(+G168*Totals!$H$22,2)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ROUND(+G169*Totals!$H$22,2)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ROUND(+G170*Totals!$H$22,2)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ROUND(+G171*Totals!$H$22,2)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ROUND(+G172*Totals!$H$22,2)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ROUND(+G173*Totals!$H$22,2)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ROUND(+G174*Totals!$H$22,2)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ROUND(+G175*Totals!$H$22,2)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ROUND(+G176*Totals!$H$22,2)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ROUND(+G177*Totals!$H$22,2)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ROUND(+G178*Totals!$H$22,2)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ROUND(+G179*Totals!$H$22,2)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ROUND(+G180*Totals!$H$22,2)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ROUND(+G181*Totals!$H$22,2)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ROUND(+G182*Totals!$H$22,2)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ROUND(+G183*Totals!$H$22,2)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ROUND(+G184*Totals!$H$22,2)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ROUND(+G185*Totals!$H$22,2)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ROUND(+G186*Totals!$H$22,2)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ROUND(+G187*Totals!$H$22,2)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ROUND(+G188*Totals!$H$22,2)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ROUND(+G189*Totals!$H$22,2)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ROUND(+G190*Totals!$H$22,2)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ROUND(+G191*Totals!$H$22,2)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ROUND(+G192*Totals!$H$22,2)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ROUND(+G193*Totals!$H$22,2)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ROUND(+G194*Totals!$H$22,2)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ROUND(+G195*Totals!$H$22,2)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ROUND(+G196*Totals!$H$22,2)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ROUND(+G197*Totals!$H$22,2)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ROUND(+G198*Totals!$H$22,2)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ROUND(+G199*Totals!$H$22,2)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ROUND(+G200*Totals!$H$22,2)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ROUND(+G201*Totals!$H$22,2)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ROUND(+G202*Totals!$H$22,2)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ROUND(+G203*Totals!$H$22,2)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ROUND(+G204*Totals!$H$22,2)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ROUND(+G205*Totals!$H$22,2)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ROUND(+G206*Totals!$H$22,2)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ROUND(+G207*Totals!$H$22,2)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ROUND(+G208*Totals!$H$22,2)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ROUND(+G209*Totals!$H$22,2)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ROUND(+G210*Totals!$H$22,2)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ROUND(+G211*Totals!$H$22,2)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ROUND(+G212*Totals!$H$22,2)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ROUND(+G213*Totals!$H$22,2)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ROUND(+G214*Totals!$H$22,2)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ROUND(+G215*Totals!$H$22,2)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ROUND(+G216*Totals!$H$22,2)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ROUND(+G217*Totals!$H$22,2)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ROUND(+G218*Totals!$H$22,2)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ROUND(+G219*Totals!$H$22,2)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ROUND(+G220*Totals!$H$22,2)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ROUND(+G221*Totals!$H$22,2)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ROUND(+G222*Totals!$H$22,2)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ROUND(+G223*Totals!$H$22,2)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ROUND(+G224*Totals!$H$22,2)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ROUND(+G225*Totals!$H$22,2)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ROUND(+G226*Totals!$H$22,2)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ROUND(+G227*Totals!$H$22,2)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ROUND(+G228*Totals!$H$22,2)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ROUND(+G229*Totals!$H$22,2)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ROUND(+G230*Totals!$H$22,2)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ROUND(+G231*Totals!$H$22,2)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ROUND(+G232*Totals!$H$22,2)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ROUND(+G233*Totals!$H$22,2)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ROUND(+G234*Totals!$H$22,2)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ROUND(+G235*Totals!$H$22,2)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ROUND(+G236*Totals!$H$22,2)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ROUND(+G237*Totals!$H$22,2)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ROUND(+G238*Totals!$H$22,2)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ROUND(+G239*Totals!$H$22,2)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ROUND(+G240*Totals!$H$22,2)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ROUND(+G241*Totals!$H$22,2)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ROUND(+G242*Totals!$H$22,2)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ROUND(+G243*Totals!$H$22,2)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ROUND(+G244*Totals!$H$22,2)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ROUND(+G245*Totals!$H$22,2)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ROUND(+G246*Totals!$H$22,2)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ROUND(+G247*Totals!$H$22,2)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ROUND(+G248*Totals!$H$22,2)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ROUND(+G249*Totals!$H$22,2)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ROUND(+G250*Totals!$H$22,2)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ROUND(+G251*Totals!$H$22,2)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ROUND(+G252*Totals!$H$22,2)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ROUND(+G253*Totals!$H$22,2)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ROUND(+G254*Totals!$H$22,2)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ROUND(+G255*Totals!$H$22,2)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ROUND(+G256*Totals!$H$22,2)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ROUND(+G257*Totals!$H$22,2)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ROUND(+G258*Totals!$H$22,2)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ROUND(+G259*Totals!$H$22,2)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ROUND(+G260*Totals!$H$22,2)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ROUND(+G261*Totals!$H$22,2)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ROUND(+G262*Totals!$H$22,2)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ROUND(+G263*Totals!$H$22,2)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ROUND(+G264*Totals!$H$22,2)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ROUND(+G265*Totals!$H$22,2)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ROUND(+G266*Totals!$H$22,2)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ROUND(+G267*Totals!$H$22,2)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ROUND(+G268*Totals!$H$22,2)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ROUND(+G269*Totals!$H$22,2)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ROUND(+G270*Totals!$H$22,2)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ROUND(+G271*Totals!$H$22,2)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ROUND(+G272*Totals!$H$22,2)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ROUND(+G273*Totals!$H$22,2)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ROUND(+G274*Totals!$H$22,2)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ROUND(+G275*Totals!$H$22,2)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ROUND(+G276*Totals!$H$22,2)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ROUND(+G277*Totals!$H$22,2)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ROUND(+G278*Totals!$H$22,2)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ROUND(+G279*Totals!$H$22,2)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ROUND(+G280*Totals!$H$22,2)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ROUND(+G281*Totals!$H$22,2)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ROUND(+G282*Totals!$H$22,2)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ROUND(+G283*Totals!$H$22,2)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ROUND(+G284*Totals!$H$22,2)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ROUND(+G285*Totals!$H$22,2)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ROUND(+G286*Totals!$H$22,2)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ROUND(+G287*Totals!$H$22,2)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ROUND(+G288*Totals!$H$22,2)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ROUND(+G289*Totals!$H$22,2)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ROUND(+G290*Totals!$H$22,2)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ROUND(+G291*Totals!$H$22,2)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ROUND(+G292*Totals!$H$22,2)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ROUND(+G293*Totals!$H$22,2)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ROUND(+G294*Totals!$H$22,2)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ROUND(+G295*Totals!$H$22,2)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ROUND(+G296*Totals!$H$22,2)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ROUND(+G297*Totals!$H$22,2)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ROUND(+G298*Totals!$H$22,2)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ROUND(+G299*Totals!$H$22,2)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ROUND(+G300*Totals!$H$22,2)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ROUND(+G301*Totals!$H$22,2)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ROUND(+G302*Totals!$H$22,2)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ROUND(+G303*Totals!$H$22,2)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ROUND(+G304*Totals!$H$22,2)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ROUND(+G305*Totals!$H$22,2)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ROUND(+G306*Totals!$H$22,2)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ROUND(+G307*Totals!$H$22,2)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ROUND(+G308*Totals!$H$22,2)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ROUND(+G309*Totals!$H$22,2)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ROUND(+G310*Totals!$H$22,2)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ROUND(+G311*Totals!$H$22,2)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ROUND(+G312*Totals!$H$22,2)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ROUND(+G313*Totals!$H$22,2)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ROUND(+G314*Totals!$H$22,2)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ROUND(+G315*Totals!$H$22,2)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ROUND(+G316*Totals!$H$22,2)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ROUND(+G317*Totals!$H$22,2)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ROUND(+G318*Totals!$H$22,2)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ROUND(+G319*Totals!$H$22,2)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ROUND(+G320*Totals!$H$22,2)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ROUND(+G321*Totals!$H$22,2)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ROUND(+G322*Totals!$H$22,2)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ROUND(+G323*Totals!$H$22,2)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ROUND(+G324*Totals!$H$22,2)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ROUND(+G325*Totals!$H$22,2)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ROUND(+G326*Totals!$H$22,2)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ROUND(+G327*Totals!$H$22,2)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ROUND(+G328*Totals!$H$22,2)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ROUND(+G329*Totals!$H$22,2)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ROUND(+G330*Totals!$H$22,2)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ROUND(+G331*Totals!$H$22,2)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ROUND(+G332*Totals!$H$22,2)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ROUND(+G333*Totals!$H$22,2)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ROUND(+G334*Totals!$H$22,2)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ROUND(+G335*Totals!$H$22,2)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ROUND(+G336*Totals!$H$22,2)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ROUND(+G337*Totals!$H$22,2)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ROUND(+G338*Totals!$H$22,2)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ROUND(+G339*Totals!$H$22,2)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ROUND(+G340*Totals!$H$22,2)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ROUND(+G341*Totals!$H$22,2)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ROUND(+G342*Totals!$H$22,2)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ROUND(+G343*Totals!$H$22,2)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ROUND(+G344*Totals!$H$22,2)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ROUND(+G345*Totals!$H$22,2)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ROUND(+G346*Totals!$H$22,2)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ROUND(+G347*Totals!$H$22,2)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ROUND(+G348*Totals!$H$22,2)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ROUND(+G349*Totals!$H$22,2)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ROUND(+G350*Totals!$H$22,2)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ROUND(+G351*Totals!$H$22,2)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ROUND(+G352*Totals!$H$22,2)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ROUND(+G353*Totals!$H$22,2)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ROUND(+G354*Totals!$H$22,2)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ROUND(+G355*Totals!$H$22,2)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ROUND(+G356*Totals!$H$22,2)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ROUND(+G357*Totals!$H$22,2)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ROUND(+G358*Totals!$H$22,2)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ROUND(+G359*Totals!$H$22,2)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ROUND(+G360*Totals!$H$22,2)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ROUND(+G361*Totals!$H$22,2)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ROUND(+G362*Totals!$H$22,2)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ROUND(+G363*Totals!$H$22,2)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ROUND(+G364*Totals!$H$22,2)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ROUND(+G365*Totals!$H$22,2)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ROUND(+G366*Totals!$H$22,2)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ROUND(+G367*Totals!$H$22,2)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ROUND(+G368*Totals!$H$22,2)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ROUND(+G369*Totals!$H$22,2)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ROUND(+G370*Totals!$H$22,2)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ROUND(+G371*Totals!$H$22,2)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ROUND(+G372*Totals!$H$22,2)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ROUND(+G373*Totals!$H$22,2)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ROUND(+G374*Totals!$H$22,2)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ROUND(+G375*Totals!$H$22,2)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ROUND(+G376*Totals!$H$22,2)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ROUND(+G377*Totals!$H$22,2)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ROUND(+G378*Totals!$H$22,2)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ROUND(+G379*Totals!$H$22,2)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ROUND(+G380*Totals!$H$22,2)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ROUND(+G381*Totals!$H$22,2)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ROUND(+G382*Totals!$H$22,2)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ROUND(+G383*Totals!$H$22,2)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ROUND(+G384*Totals!$H$22,2)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ROUND(+G385*Totals!$H$22,2)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ROUND(+G386*Totals!$H$22,2)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ROUND(+G387*Totals!$H$22,2)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ROUND(+G388*Totals!$H$22,2)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ROUND(+G389*Totals!$H$22,2)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ROUND(+G390*Totals!$H$22,2)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ROUND(+G391*Totals!$H$22,2)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ROUND(+G392*Totals!$H$22,2)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ROUND(+G393*Totals!$H$22,2)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ROUND(+G394*Totals!$H$22,2)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ROUND(+G395*Totals!$H$22,2)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ROUND(+G396*Totals!$H$22,2)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ROUND(+G397*Totals!$H$22,2)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ROUND(+G398*Totals!$H$22,2)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ROUND(+G399*Totals!$H$22,2)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ROUND(+G400*Totals!$H$22,2)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ROUND(+G401*Totals!$H$22,2)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ROUND(+G402*Totals!$H$22,2)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ROUND(+G403*Totals!$H$22,2)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ROUND(+G404*Totals!$H$22,2)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ROUND(+G405*Totals!$H$22,2)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ROUND(+G406*Totals!$H$22,2)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ROUND(+G407*Totals!$H$22,2)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ROUND(+G408*Totals!$H$22,2)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ROUND(+G409*Totals!$H$22,2)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ROUND(+G410*Totals!$H$22,2)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ROUND(+G411*Totals!$H$22,2)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ROUND(+G412*Totals!$H$22,2)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ROUND(+G413*Totals!$H$22,2)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ROUND(+G414*Totals!$H$22,2)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ROUND(+G415*Totals!$H$22,2)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ROUND(+G416*Totals!$H$22,2)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ROUND(+G417*Totals!$H$22,2)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ROUND(+G418*Totals!$H$22,2)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ROUND(+G419*Totals!$H$22,2)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ROUND(+G420*Totals!$H$22,2)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ROUND(+G421*Totals!$H$22,2)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ROUND(+G422*Totals!$H$22,2)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ROUND(+G423*Totals!$H$22,2)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ROUND(+G424*Totals!$H$22,2)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ROUND(+G425*Totals!$H$22,2)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ROUND(+G426*Totals!$H$22,2)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ROUND(+G427*Totals!$H$22,2)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ROUND(+G428*Totals!$H$22,2)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ROUND(+G429*Totals!$H$22,2)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ROUND(+G430*Totals!$H$22,2)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ROUND(+G431*Totals!$H$22,2)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ROUND(+G432*Totals!$H$22,2)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ROUND(+G433*Totals!$H$22,2)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ROUND(+G434*Totals!$H$22,2)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ROUND(+G435*Totals!$H$22,2)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ROUND(+G436*Totals!$H$22,2)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ROUND(+G437*Totals!$H$22,2)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ROUND(+G438*Totals!$H$22,2)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ROUND(+G439*Totals!$H$22,2)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ROUND(+G440*Totals!$H$22,2)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ROUND(+G441*Totals!$H$22,2)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ROUND(+G442*Totals!$H$22,2)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ROUND(+G443*Totals!$H$22,2)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ROUND(+G444*Totals!$H$22,2)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ROUND(+G445*Totals!$H$22,2)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ROUND(+G446*Totals!$H$22,2)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ROUND(+G447*Totals!$H$22,2)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ROUND(+G448*Totals!$H$22,2)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ROUND(+G449*Totals!$H$22,2)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ROUND(+G450*Totals!$H$22,2)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ROUND(+G451*Totals!$H$22,2)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ROUND(+G452*Totals!$H$22,2)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ROUND(+G453*Totals!$H$22,2)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ROUND(+G454*Totals!$H$22,2)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ROUND(+G455*Totals!$H$22,2)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ROUND(+G456*Totals!$H$22,2)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ROUND(+G457*Totals!$H$22,2)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ROUND(+G458*Totals!$H$22,2)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ROUND(+G459*Totals!$H$22,2)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ROUND(+G460*Totals!$H$22,2)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ROUND(+G461*Totals!$H$22,2)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ROUND(+G462*Totals!$H$22,2)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ROUND(+G463*Totals!$H$22,2)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ROUND(+G464*Totals!$H$22,2)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ROUND(+G465*Totals!$H$22,2)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ROUND(+G466*Totals!$H$22,2)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ROUND(+G467*Totals!$H$22,2)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ROUND(+G468*Totals!$H$22,2)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ROUND(+G469*Totals!$H$22,2)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ROUND(+G470*Totals!$H$22,2)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ROUND(+G471*Totals!$H$22,2)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ROUND(+G472*Totals!$H$22,2)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ROUND(+G473*Totals!$H$22,2)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ROUND(+G474*Totals!$H$22,2)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ROUND(+G475*Totals!$H$22,2)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ROUND(+G476*Totals!$H$22,2)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ROUND(+G477*Totals!$H$22,2)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ROUND(+G478*Totals!$H$22,2)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ROUND(+G479*Totals!$H$22,2)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ROUND(+G480*Totals!$H$22,2)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ROUND(+G481*Totals!$H$22,2)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ROUND(+G482*Totals!$H$22,2)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ROUND(+G483*Totals!$H$22,2)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ROUND(+G484*Totals!$H$22,2)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ROUND(+G485*Totals!$H$22,2)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ROUND(+G486*Totals!$H$22,2)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ROUND(+G487*Totals!$H$22,2)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ROUND(+G488*Totals!$H$22,2)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ROUND(+G489*Totals!$H$22,2)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ROUND(+G490*Totals!$H$22,2)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ROUND(+G491*Totals!$H$22,2)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ROUND(+G492*Totals!$H$22,2)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ROUND(+G493*Totals!$H$22,2)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ROUND(+G494*Totals!$H$22,2)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ROUND(+G495*Totals!$H$22,2)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ROUND(+G496*Totals!$H$22,2)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ROUND(+G497*Totals!$H$22,2)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ROUND(+G498*Totals!$H$22,2)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ROUND(+G499*Totals!$H$22,2)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ROUND(+G500*Totals!$H$22,2)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ROUND(+G501*Totals!$H$22,2)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ROUND(+G502*Totals!$H$22,2)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ROUND(+G503*Totals!$H$22,2)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ROUND(+G504*Totals!$H$22,2)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ROUND(+G505*Totals!$H$22,2)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ROUND(+G506*Totals!$H$22,2)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ROUND(+G507*Totals!$H$22,2)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ROUND(+G508*Totals!$H$22,2)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ROUND(+G509*Totals!$H$22,2)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ROUND(+G510*Totals!$H$22,2)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ROUND(+G511*Totals!$H$22,2)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ROUND(+G512*Totals!$H$22,2)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ROUND(+G513*Totals!$H$22,2)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ROUND(+G514*Totals!$H$22,2)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ROUND(+G515*Totals!$H$22,2)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ROUND(+G516*Totals!$H$22,2)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ROUND(+G517*Totals!$H$22,2)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ROUND(+G518*Totals!$H$22,2)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ROUND(+G519*Totals!$H$22,2)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ROUND(+G520*Totals!$H$22,2)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ROUND(+G521*Totals!$H$22,2)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ROUND(+G522*Totals!$H$22,2)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ROUND(+G523*Totals!$H$22,2)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ROUND(+G524*Totals!$H$22,2)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ROUND(+G525*Totals!$H$22,2)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ROUND(+G526*Totals!$H$22,2)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ROUND(+G527*Totals!$H$22,2)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ROUND(+G528*Totals!$H$22,2)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ROUND(+G529*Totals!$H$22,2)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ROUND(+G530*Totals!$H$22,2)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ROUND(+G531*Totals!$H$22,2)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ROUND(+G532*Totals!$H$22,2)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ROUND(+G533*Totals!$H$22,2)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ROUND(+G534*Totals!$H$22,2)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ROUND(+G535*Totals!$H$22,2)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ROUND(+G536*Totals!$H$22,2)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ROUND(+G537*Totals!$H$22,2)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ROUND(+G538*Totals!$H$22,2)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ROUND(+G539*Totals!$H$22,2)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ROUND(+G540*Totals!$H$22,2)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ROUND(+G541*Totals!$H$22,2)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ROUND(+G542*Totals!$H$22,2)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ROUND(+G543*Totals!$H$22,2)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ROUND(+G544*Totals!$H$22,2)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ROUND(+G545*Totals!$H$22,2)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ROUND(+G546*Totals!$H$22,2)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ROUND(+G547*Totals!$H$22,2)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ROUND(+G548*Totals!$H$22,2)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ROUND(+G549*Totals!$H$22,2)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ROUND(+G550*Totals!$H$22,2)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ROUND(+G551*Totals!$H$22,2)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ROUND(+G552*Totals!$H$22,2)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ROUND(+G553*Totals!$H$22,2)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ROUND(+G554*Totals!$H$22,2)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ROUND(+G555*Totals!$H$22,2)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ROUND(+G556*Totals!$H$22,2)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ROUND(+G557*Totals!$H$22,2)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ROUND(+G558*Totals!$H$22,2)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ROUND(+G559*Totals!$H$22,2)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ROUND(+G560*Totals!$H$22,2)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ROUND(+G561*Totals!$H$22,2)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ROUND(+G562*Totals!$H$22,2)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ROUND(+G563*Totals!$H$22,2)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ROUND(+G564*Totals!$H$22,2)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ROUND(+G565*Totals!$H$22,2)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ROUND(+G566*Totals!$H$22,2)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ROUND(+G567*Totals!$H$22,2)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ROUND(+G568*Totals!$H$22,2)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ROUND(+G569*Totals!$H$22,2)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ROUND(+G570*Totals!$H$22,2)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ROUND(+G571*Totals!$H$22,2)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ROUND(+G572*Totals!$H$22,2)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ROUND(+G573*Totals!$H$22,2)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ROUND(+G574*Totals!$H$22,2)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ROUND(+G575*Totals!$H$22,2)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ROUND(+G576*Totals!$H$22,2)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ROUND(+G577*Totals!$H$22,2)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ROUND(+G578*Totals!$H$22,2)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ROUND(+G579*Totals!$H$22,2)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ROUND(+G580*Totals!$H$22,2)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ROUND(+G581*Totals!$H$22,2)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ROUND(+G582*Totals!$H$22,2)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ROUND(+G583*Totals!$H$22,2)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ROUND(+G584*Totals!$H$22,2)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ROUND(+G585*Totals!$H$22,2)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ROUND(+G586*Totals!$H$22,2)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ROUND(+G587*Totals!$H$22,2)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ROUND(+G588*Totals!$H$22,2)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ROUND(+G589*Totals!$H$22,2)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ROUND(+G590*Totals!$H$22,2)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ROUND(+G591*Totals!$H$22,2)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ROUND(+G592*Totals!$H$22,2)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ROUND(+G593*Totals!$H$22,2)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ROUND(+G594*Totals!$H$22,2)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ROUND(+G595*Totals!$H$22,2)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ROUND(+G596*Totals!$H$22,2)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ROUND(+G597*Totals!$H$22,2)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ROUND(+G598*Totals!$H$22,2)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ROUND(+G599*Totals!$H$22,2)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ROUND(+G600*Totals!$H$22,2)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ROUND(+G601*Totals!$H$22,2)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ROUND(+G602*Totals!$H$22,2)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ROUND(+G603*Totals!$H$22,2)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ROUND(+G604*Totals!$H$22,2)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ROUND(+G605*Totals!$H$22,2)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ROUND(+G606*Totals!$H$22,2)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ROUND(+G607*Totals!$H$22,2)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ROUND(+G608*Totals!$H$22,2)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ROUND(+G609*Totals!$H$22,2)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ROUND(+G610*Totals!$H$22,2)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ROUND(+G611*Totals!$H$22,2)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ROUND(+G612*Totals!$H$22,2)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ROUND(+G613*Totals!$H$22,2)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ROUND(+G614*Totals!$H$22,2)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ROUND(+G615*Totals!$H$22,2)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ROUND(+G616*Totals!$H$22,2)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ROUND(+G617*Totals!$H$22,2)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ROUND(+G618*Totals!$H$22,2)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ROUND(+G619*Totals!$H$22,2)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ROUND(+G620*Totals!$H$22,2)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ROUND(+G621*Totals!$H$22,2)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ROUND(+G622*Totals!$H$22,2)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ROUND(+G623*Totals!$H$22,2)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ROUND(+G624*Totals!$H$22,2)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ROUND(+G625*Totals!$H$22,2)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ROUND(+G626*Totals!$H$22,2)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ROUND(+G627*Totals!$H$22,2)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ROUND(+G628*Totals!$H$22,2)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ROUND(+G629*Totals!$H$22,2)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ROUND(+G630*Totals!$H$22,2)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ROUND(+G631*Totals!$H$22,2)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ROUND(+G632*Totals!$H$22,2)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ROUND(+G633*Totals!$H$22,2)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ROUND(+G634*Totals!$H$22,2)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ROUND(+G635*Totals!$H$22,2)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ROUND(+G636*Totals!$H$22,2)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ROUND(+G637*Totals!$H$22,2)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ROUND(+G638*Totals!$H$22,2)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ROUND(+G639*Totals!$H$22,2)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ROUND(+G640*Totals!$H$22,2)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ROUND(+G641*Totals!$H$22,2)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ROUND(+G642*Totals!$H$22,2)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ROUND(+G643*Totals!$H$22,2)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ROUND(+G644*Totals!$H$22,2)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ROUND(+G645*Totals!$H$22,2)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ROUND(+G646*Totals!$H$22,2)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ROUND(+G647*Totals!$H$22,2)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ROUND(+G648*Totals!$H$22,2)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ROUND(+G649*Totals!$H$22,2)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ROUND(+G650*Totals!$H$22,2)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ROUND(+G651*Totals!$H$22,2)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ROUND(+G652*Totals!$H$22,2)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ROUND(+G653*Totals!$H$22,2)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ROUND(+G654*Totals!$H$22,2)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ROUND(+G655*Totals!$H$22,2)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ROUND(+G656*Totals!$H$22,2)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ROUND(+G657*Totals!$H$22,2)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ROUND(+G658*Totals!$H$22,2)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ROUND(+G659*Totals!$H$22,2)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ROUND(+G660*Totals!$H$22,2)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ROUND(+G661*Totals!$H$22,2)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ROUND(+G662*Totals!$H$22,2)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ROUND(+G663*Totals!$H$22,2)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ROUND(+G664*Totals!$H$22,2)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ROUND(+G665*Totals!$H$22,2)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ROUND(+G666*Totals!$H$22,2)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ROUND(+G667*Totals!$H$22,2)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ROUND(+G668*Totals!$H$22,2)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ROUND(+G669*Totals!$H$22,2)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ROUND(+G670*Totals!$H$22,2)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ROUND(+G671*Totals!$H$22,2)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ROUND(+G672*Totals!$H$22,2)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ROUND(+G673*Totals!$H$22,2)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ROUND(+G674*Totals!$H$22,2)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ROUND(+G675*Totals!$H$22,2)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ROUND(+G676*Totals!$H$22,2)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ROUND(+G677*Totals!$H$22,2)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ROUND(+G678*Totals!$H$22,2)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ROUND(+G679*Totals!$H$22,2)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ROUND(+G680*Totals!$H$22,2)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ROUND(+G681*Totals!$H$22,2)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ROUND(+G682*Totals!$H$22,2)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ROUND(+G683*Totals!$H$22,2)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ROUND(+G684*Totals!$H$22,2)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ROUND(+G685*Totals!$H$22,2)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ROUND(+G686*Totals!$H$22,2)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ROUND(+G687*Totals!$H$22,2)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ROUND(+G688*Totals!$H$22,2)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ROUND(+G689*Totals!$H$22,2)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ROUND(+G690*Totals!$H$22,2)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ROUND(+G691*Totals!$H$22,2)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ROUND(+G692*Totals!$H$22,2)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ROUND(+G693*Totals!$H$22,2)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ROUND(+G694*Totals!$H$22,2)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ROUND(+G695*Totals!$H$22,2)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ROUND(+G696*Totals!$H$22,2)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ROUND(+G697*Totals!$H$22,2)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ROUND(+G698*Totals!$H$22,2)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ROUND(+G699*Totals!$H$22,2)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ROUND(+G700*Totals!$H$22,2)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ROUND(+G701*Totals!$H$22,2)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ROUND(+G702*Totals!$H$22,2)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ROUND(+G703*Totals!$H$22,2)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ROUND(+G704*Totals!$H$22,2)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ROUND(+G705*Totals!$H$22,2)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ROUND(+G706*Totals!$H$22,2)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ROUND(+G707*Totals!$H$22,2)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ROUND(+G708*Totals!$H$22,2)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ROUND(+G709*Totals!$H$22,2)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ROUND(+G710*Totals!$H$22,2)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ROUND(+G711*Totals!$H$22,2)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ROUND(+G712*Totals!$H$22,2)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ROUND(+G713*Totals!$H$22,2)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ROUND(+G714*Totals!$H$22,2)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ROUND(+G715*Totals!$H$22,2)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ROUND(+G716*Totals!$H$22,2)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ROUND(+G717*Totals!$H$22,2)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ROUND(+G718*Totals!$H$22,2)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ROUND(+G719*Totals!$H$22,2)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ROUND(+G720*Totals!$H$22,2)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ROUND(+G721*Totals!$H$22,2)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ROUND(+G722*Totals!$H$22,2)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ROUND(+G723*Totals!$H$22,2)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ROUND(+G724*Totals!$H$22,2)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ROUND(+G725*Totals!$H$22,2)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ROUND(+G726*Totals!$H$22,2)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ROUND(+G727*Totals!$H$22,2)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ROUND(+G728*Totals!$H$22,2)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ROUND(+G729*Totals!$H$22,2)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ROUND(+G730*Totals!$H$22,2)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ROUND(+G731*Totals!$H$22,2)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ROUND(+G732*Totals!$H$22,2)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ROUND(+G733*Totals!$H$22,2)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ROUND(+G734*Totals!$H$22,2)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ROUND(+G735*Totals!$H$22,2)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ROUND(+G736*Totals!$H$22,2)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ROUND(+G737*Totals!$H$22,2)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ROUND(+G738*Totals!$H$22,2)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ROUND(+G739*Totals!$H$22,2)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ROUND(+G740*Totals!$H$22,2)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ROUND(+G741*Totals!$H$22,2)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ROUND(+G742*Totals!$H$22,2)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ROUND(+G743*Totals!$H$22,2)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ROUND(+G744*Totals!$H$22,2)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ROUND(+G745*Totals!$H$22,2)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ROUND(+G746*Totals!$H$22,2)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ROUND(+G747*Totals!$H$22,2)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ROUND(+G748*Totals!$H$22,2)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ROUND(+G749*Totals!$H$22,2)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ROUND(+G750*Totals!$H$22,2)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ROUND(+G751*Totals!$H$22,2)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ROUND(+G752*Totals!$H$22,2)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ROUND(+G753*Totals!$H$22,2)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ROUND(+G754*Totals!$H$22,2)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ROUND(+G755*Totals!$H$22,2)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ROUND(+G756*Totals!$H$22,2)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ROUND(+G757*Totals!$H$22,2)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ROUND(+G758*Totals!$H$22,2)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ROUND(+G759*Totals!$H$22,2)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ROUND(+G760*Totals!$H$22,2)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ROUND(+G761*Totals!$H$22,2)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ROUND(+G762*Totals!$H$22,2)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ROUND(+G763*Totals!$H$22,2)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ROUND(+G764*Totals!$H$22,2)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ROUND(+G765*Totals!$H$22,2)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ROUND(+G766*Totals!$H$22,2)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ROUND(+G767*Totals!$H$22,2)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ROUND(+G768*Totals!$H$22,2)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ROUND(+G769*Totals!$H$22,2)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ROUND(+G770*Totals!$H$22,2)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ROUND(+G771*Totals!$H$22,2)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ROUND(+G772*Totals!$H$22,2)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ROUND(+G773*Totals!$H$22,2)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ROUND(+G774*Totals!$H$22,2)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ROUND(+G775*Totals!$H$22,2)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ROUND(+G776*Totals!$H$22,2)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ROUND(+G777*Totals!$H$22,2)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ROUND(+G778*Totals!$H$22,2)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ROUND(+G779*Totals!$H$22,2)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ROUND(+G780*Totals!$H$22,2)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ROUND(+G781*Totals!$H$22,2)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ROUND(+G782*Totals!$H$22,2)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ROUND(+G783*Totals!$H$22,2)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ROUND(+G784*Totals!$H$22,2)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ROUND(+G785*Totals!$H$22,2)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ROUND(+G786*Totals!$H$22,2)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ROUND(+G787*Totals!$H$22,2)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ROUND(+G788*Totals!$H$22,2)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ROUND(+G789*Totals!$H$22,2)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ROUND(+G790*Totals!$H$22,2)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ROUND(+G791*Totals!$H$22,2)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ROUND(+G792*Totals!$H$22,2)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ROUND(+G793*Totals!$H$22,2)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ROUND(+G794*Totals!$H$22,2)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ROUND(+G795*Totals!$H$22,2)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ROUND(+G796*Totals!$H$22,2)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ROUND(+G797*Totals!$H$22,2)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ROUND(+G798*Totals!$H$22,2)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ROUND(+G799*Totals!$H$22,2)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ROUND(+G800*Totals!$H$22,2)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ROUND(+G801*Totals!$H$22,2)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ROUND(+G802*Totals!$H$22,2)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ROUND(+G803*Totals!$H$22,2)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ROUND(+G804*Totals!$H$22,2)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ROUND(+G805*Totals!$H$22,2)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ROUND(+G806*Totals!$H$22,2)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ROUND(+G807*Totals!$H$22,2)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ROUND(+G808*Totals!$H$22,2)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ROUND(+G809*Totals!$H$22,2)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ROUND(+G810*Totals!$H$22,2)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ROUND(+G811*Totals!$H$22,2)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ROUND(+G812*Totals!$H$22,2)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ROUND(+G813*Totals!$H$22,2)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ROUND(+G814*Totals!$H$22,2)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ROUND(+G815*Totals!$H$22,2)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ROUND(+G816*Totals!$H$22,2)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ROUND(+G817*Totals!$H$22,2)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ROUND(+G818*Totals!$H$22,2)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ROUND(+G819*Totals!$H$22,2)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ROUND(+G820*Totals!$H$22,2)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ROUND(+G821*Totals!$H$22,2)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ROUND(+G822*Totals!$H$22,2)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ROUND(+G823*Totals!$H$22,2)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ROUND(+G824*Totals!$H$22,2)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ROUND(+G825*Totals!$H$22,2)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ROUND(+G826*Totals!$H$22,2)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ROUND(+G827*Totals!$H$22,2)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ROUND(+G828*Totals!$H$22,2)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ROUND(+G829*Totals!$H$22,2)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ROUND(+G830*Totals!$H$22,2)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ROUND(+G831*Totals!$H$22,2)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ROUND(+G832*Totals!$H$22,2)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ROUND(+G833*Totals!$H$22,2)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ROUND(+G834*Totals!$H$22,2)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ROUND(+G835*Totals!$H$22,2)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ROUND(+G836*Totals!$H$22,2)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ROUND(+G837*Totals!$H$22,2)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ROUND(+G838*Totals!$H$22,2)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ROUND(+G839*Totals!$H$22,2)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ROUND(+G840*Totals!$H$22,2)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ROUND(+G841*Totals!$H$22,2)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ROUND(+G842*Totals!$H$22,2)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ROUND(+G843*Totals!$H$22,2)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ROUND(+G844*Totals!$H$22,2)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ROUND(+G845*Totals!$H$22,2)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ROUND(+G846*Totals!$H$22,2)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ROUND(+G847*Totals!$H$22,2)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ROUND(+G848*Totals!$H$22,2)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ROUND(+G849*Totals!$H$22,2)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ROUND(+G850*Totals!$H$22,2)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ROUND(+G851*Totals!$H$22,2)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ROUND(+G852*Totals!$H$22,2)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ROUND(+G853*Totals!$H$22,2)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ROUND(+G854*Totals!$H$22,2)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ROUND(+G855*Totals!$H$22,2)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ROUND(+G856*Totals!$H$22,2)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ROUND(+G857*Totals!$H$22,2)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ROUND(+G858*Totals!$H$22,2)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ROUND(+G859*Totals!$H$22,2)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ROUND(+G860*Totals!$H$22,2)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ROUND(+G861*Totals!$H$22,2)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ROUND(+G862*Totals!$H$22,2)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ROUND(+G863*Totals!$H$22,2)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ROUND(+G864*Totals!$H$22,2)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ROUND(+G865*Totals!$H$22,2)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ROUND(+G866*Totals!$H$22,2)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ROUND(+G867*Totals!$H$22,2)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ROUND(+G868*Totals!$H$22,2)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ROUND(+G869*Totals!$H$22,2)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ROUND(+G870*Totals!$H$22,2)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ROUND(+G871*Totals!$H$22,2)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ROUND(+G872*Totals!$H$22,2)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ROUND(+G873*Totals!$H$22,2)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ROUND(+G874*Totals!$H$22,2)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ROUND(+G875*Totals!$H$22,2)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ROUND(+G876*Totals!$H$22,2)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ROUND(+G877*Totals!$H$22,2)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ROUND(+G878*Totals!$H$22,2)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ROUND(+G879*Totals!$H$22,2)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ROUND(+G880*Totals!$H$22,2)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ROUND(+G881*Totals!$H$22,2)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ROUND(+G882*Totals!$H$22,2)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ROUND(+G883*Totals!$H$22,2)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ROUND(+G884*Totals!$H$22,2)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ROUND(+G885*Totals!$H$22,2)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ROUND(+G886*Totals!$H$22,2)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ROUND(+G887*Totals!$H$22,2)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ROUND(+G888*Totals!$H$22,2)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ROUND(+G889*Totals!$H$22,2)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ROUND(+G890*Totals!$H$22,2)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ROUND(+G891*Totals!$H$22,2)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ROUND(+G892*Totals!$H$22,2)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ROUND(+G893*Totals!$H$22,2)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ROUND(+G894*Totals!$H$22,2)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ROUND(+G895*Totals!$H$22,2)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ROUND(+G896*Totals!$H$22,2)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ROUND(+G897*Totals!$H$22,2)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ROUND(+G898*Totals!$H$22,2)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ROUND(+G899*Totals!$H$22,2)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ROUND(+G900*Totals!$H$22,2)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ROUND(+G901*Totals!$H$22,2)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ROUND(+G902*Totals!$H$22,2)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ROUND(+G903*Totals!$H$22,2)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ROUND(+G904*Totals!$H$22,2)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ROUND(+G905*Totals!$H$22,2)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ROUND(+G906*Totals!$H$22,2)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ROUND(+G907*Totals!$H$22,2)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ROUND(+G908*Totals!$H$22,2)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ROUND(+G909*Totals!$H$22,2)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ROUND(+G910*Totals!$H$22,2)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ROUND(+G911*Totals!$H$22,2)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ROUND(+G912*Totals!$H$22,2)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ROUND(+G913*Totals!$H$22,2)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ROUND(+G914*Totals!$H$22,2)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ROUND(+G915*Totals!$H$22,2)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ROUND(+G916*Totals!$H$22,2)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ROUND(+G917*Totals!$H$22,2)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ROUND(+G918*Totals!$H$22,2)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ROUND(+G919*Totals!$H$22,2)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ROUND(+G920*Totals!$H$22,2)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ROUND(+G921*Totals!$H$22,2)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ROUND(+G922*Totals!$H$22,2)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ROUND(+G923*Totals!$H$22,2)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ROUND(+G924*Totals!$H$22,2)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ROUND(+G925*Totals!$H$22,2)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ROUND(+G926*Totals!$H$22,2)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ROUND(+G927*Totals!$H$22,2)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ROUND(+G928*Totals!$H$22,2)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ROUND(+G929*Totals!$H$22,2)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ROUND(+G930*Totals!$H$22,2)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ROUND(+G931*Totals!$H$22,2)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ROUND(+G932*Totals!$H$22,2)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ROUND(+G933*Totals!$H$22,2)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ROUND(+G934*Totals!$H$22,2)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ROUND(+G935*Totals!$H$22,2)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ROUND(+G936*Totals!$H$22,2)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ROUND(+G937*Totals!$H$22,2)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ROUND(+G938*Totals!$H$22,2)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ROUND(+G939*Totals!$H$22,2)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ROUND(+G940*Totals!$H$22,2)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ROUND(+G941*Totals!$H$22,2)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ROUND(+G942*Totals!$H$22,2)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ROUND(+G943*Totals!$H$22,2)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ROUND(+G944*Totals!$H$22,2)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ROUND(+G945*Totals!$H$22,2)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ROUND(+G946*Totals!$H$22,2)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ROUND(+G947*Totals!$H$22,2)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ROUND(+G948*Totals!$H$22,2)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ROUND(+G949*Totals!$H$22,2)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ROUND(+G950*Totals!$H$22,2)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ROUND(+G951*Totals!$H$22,2)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A4C4A-0EB3-47CB-9466-5107E92EF9EF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5.21875" style="105" bestFit="1" customWidth="1"/>
    <col min="4" max="4" width="13.6640625" style="103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5" style="103" bestFit="1" customWidth="1"/>
    <col min="9" max="9" width="11" style="103" bestFit="1" customWidth="1"/>
    <col min="10" max="10" width="15" style="103" bestFit="1" customWidth="1"/>
    <col min="11" max="11" width="20.109375" style="133" bestFit="1" customWidth="1"/>
    <col min="12" max="12" width="16" style="133" bestFit="1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9" style="133" bestFit="1" customWidth="1"/>
    <col min="21" max="21" width="8.88671875" style="133"/>
    <col min="22" max="22" width="0" style="133" hidden="1" customWidth="1"/>
    <col min="23" max="26" width="0" style="103" hidden="1" customWidth="1"/>
    <col min="27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1178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+C7*Totals!$G$24</f>
        <v>0</v>
      </c>
      <c r="E7" s="106"/>
      <c r="F7" s="110" t="s">
        <v>1046</v>
      </c>
      <c r="G7" s="126">
        <v>6.1403860000000001E-4</v>
      </c>
      <c r="H7" s="103">
        <f>ROUND(+G7*Totals!$H$24,2)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+C8*Totals!$G$24</f>
        <v>0</v>
      </c>
      <c r="E8" s="106"/>
      <c r="F8" s="110" t="s">
        <v>1045</v>
      </c>
      <c r="G8" s="126">
        <v>4.4161599999999994E-5</v>
      </c>
      <c r="H8" s="103">
        <f>ROUND(+G8*Totals!$H$24,2)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+C9*Totals!$G$24</f>
        <v>0</v>
      </c>
      <c r="E9" s="106"/>
      <c r="F9" s="110" t="s">
        <v>36</v>
      </c>
      <c r="G9" s="126">
        <v>3.0375520000000002E-4</v>
      </c>
      <c r="H9" s="103">
        <f>ROUND(+G9*Totals!$H$24,2)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+C10*Totals!$G$24</f>
        <v>0</v>
      </c>
      <c r="E10" s="106"/>
      <c r="F10" s="110" t="s">
        <v>1044</v>
      </c>
      <c r="G10" s="126">
        <v>2.3628388000000002E-3</v>
      </c>
      <c r="H10" s="103">
        <f>ROUND(+G10*Totals!$H$24,2)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+C11*Totals!$G$24</f>
        <v>0</v>
      </c>
      <c r="E11" s="106"/>
      <c r="F11" s="110" t="s">
        <v>1043</v>
      </c>
      <c r="G11" s="126">
        <v>3.3562830000000003E-4</v>
      </c>
      <c r="H11" s="103">
        <f>ROUND(+G11*Totals!$H$24,2)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+C12*Totals!$G$24</f>
        <v>0</v>
      </c>
      <c r="E12" s="106"/>
      <c r="F12" s="110" t="s">
        <v>1042</v>
      </c>
      <c r="G12" s="126">
        <v>2.3808869999999998E-4</v>
      </c>
      <c r="H12" s="103">
        <f>ROUND(+G12*Totals!$H$24,2)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+C13*Totals!$G$24</f>
        <v>0</v>
      </c>
      <c r="E13" s="106"/>
      <c r="F13" s="110" t="s">
        <v>1041</v>
      </c>
      <c r="G13" s="126">
        <v>1.9623120000000001E-4</v>
      </c>
      <c r="H13" s="103">
        <f>ROUND(+G13*Totals!$H$24,2)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+C14*Totals!$G$24</f>
        <v>0</v>
      </c>
      <c r="E14" s="106"/>
      <c r="F14" s="110" t="s">
        <v>1040</v>
      </c>
      <c r="G14" s="126">
        <v>5.9829399999999997E-4</v>
      </c>
      <c r="H14" s="103">
        <f>ROUND(+G14*Totals!$H$24,2)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+C15*Totals!$G$24</f>
        <v>0</v>
      </c>
      <c r="E15" s="106"/>
      <c r="F15" s="110" t="s">
        <v>1039</v>
      </c>
      <c r="G15" s="126">
        <v>2.5997760000000004E-4</v>
      </c>
      <c r="H15" s="103">
        <f>ROUND(+G15*Totals!$H$24,2)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+C16*Totals!$G$24</f>
        <v>0</v>
      </c>
      <c r="E16" s="106"/>
      <c r="F16" s="110" t="s">
        <v>1038</v>
      </c>
      <c r="G16" s="126">
        <v>1.4289165000000001E-3</v>
      </c>
      <c r="H16" s="103">
        <f>ROUND(+G16*Totals!$H$24,2)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+C17*Totals!$G$24</f>
        <v>0</v>
      </c>
      <c r="E17" s="106"/>
      <c r="F17" s="110" t="s">
        <v>1037</v>
      </c>
      <c r="G17" s="126">
        <v>3.433086E-4</v>
      </c>
      <c r="H17" s="103">
        <f>ROUND(+G17*Totals!$H$24,2)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+C18*Totals!$G$24</f>
        <v>0</v>
      </c>
      <c r="E18" s="106"/>
      <c r="F18" s="110" t="s">
        <v>1036</v>
      </c>
      <c r="G18" s="126">
        <v>2.592095E-4</v>
      </c>
      <c r="H18" s="103">
        <f>ROUND(+G18*Totals!$H$24,2)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+C19*Totals!$G$24</f>
        <v>0</v>
      </c>
      <c r="E19" s="106"/>
      <c r="F19" s="110" t="s">
        <v>1035</v>
      </c>
      <c r="G19" s="126">
        <v>2.930028E-4</v>
      </c>
      <c r="H19" s="103">
        <f>ROUND(+G19*Totals!$H$24,2)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+C20*Totals!$G$24</f>
        <v>0</v>
      </c>
      <c r="E20" s="106"/>
      <c r="F20" s="110" t="s">
        <v>1034</v>
      </c>
      <c r="G20" s="126">
        <v>6.29783E-5</v>
      </c>
      <c r="H20" s="103">
        <f>ROUND(+G20*Totals!$H$24,2)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+C21*Totals!$G$24</f>
        <v>0</v>
      </c>
      <c r="E21" s="106"/>
      <c r="F21" s="110" t="s">
        <v>1033</v>
      </c>
      <c r="G21" s="126">
        <v>2.1070854E-3</v>
      </c>
      <c r="H21" s="103">
        <f>ROUND(+G21*Totals!$H$24,2)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+C22*Totals!$G$24</f>
        <v>0</v>
      </c>
      <c r="E22" s="106"/>
      <c r="F22" s="110" t="s">
        <v>1032</v>
      </c>
      <c r="G22" s="126">
        <v>1.6243799999999999E-4</v>
      </c>
      <c r="H22" s="103">
        <f>ROUND(+G22*Totals!$H$24,2)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+C23*Totals!$G$24</f>
        <v>0</v>
      </c>
      <c r="E23" s="106"/>
      <c r="F23" s="110" t="s">
        <v>1031</v>
      </c>
      <c r="G23" s="126">
        <v>1.6512610000000001E-4</v>
      </c>
      <c r="H23" s="103">
        <f>ROUND(+G23*Totals!$H$24,2)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+C24*Totals!$G$24</f>
        <v>0</v>
      </c>
      <c r="E24" s="106"/>
      <c r="F24" s="110" t="s">
        <v>1030</v>
      </c>
      <c r="G24" s="126">
        <v>3.7095759999999998E-4</v>
      </c>
      <c r="H24" s="103">
        <f>ROUND(+G24*Totals!$H$24,2)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+C25*Totals!$G$24</f>
        <v>0</v>
      </c>
      <c r="E25" s="106"/>
      <c r="F25" s="110" t="s">
        <v>1029</v>
      </c>
      <c r="G25" s="126">
        <v>8.0143740000000003E-4</v>
      </c>
      <c r="H25" s="103">
        <f>ROUND(+G25*Totals!$H$24,2)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+C26*Totals!$G$24</f>
        <v>0</v>
      </c>
      <c r="E26" s="106"/>
      <c r="F26" s="110" t="s">
        <v>1028</v>
      </c>
      <c r="G26" s="126">
        <v>8.7171199999999996E-5</v>
      </c>
      <c r="H26" s="103">
        <f>ROUND(+G26*Totals!$H$24,2)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+C27*Totals!$G$24</f>
        <v>0</v>
      </c>
      <c r="E27" s="106"/>
      <c r="F27" s="110" t="s">
        <v>1027</v>
      </c>
      <c r="G27" s="126">
        <v>4.7924960000000005E-4</v>
      </c>
      <c r="H27" s="103">
        <f>ROUND(+G27*Totals!$H$24,2)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+C28*Totals!$G$24</f>
        <v>0</v>
      </c>
      <c r="E28" s="106"/>
      <c r="F28" s="110" t="s">
        <v>1026</v>
      </c>
      <c r="G28" s="126">
        <v>8.6157404999999999E-3</v>
      </c>
      <c r="H28" s="103">
        <f>ROUND(+G28*Totals!$H$24,2)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+C29*Totals!$G$24</f>
        <v>0</v>
      </c>
      <c r="E29" s="106"/>
      <c r="F29" s="110" t="s">
        <v>1025</v>
      </c>
      <c r="G29" s="126">
        <v>7.9106899999999993E-5</v>
      </c>
      <c r="H29" s="103">
        <f>ROUND(+G29*Totals!$H$24,2)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+C30*Totals!$G$24</f>
        <v>0</v>
      </c>
      <c r="E30" s="106"/>
      <c r="F30" s="110" t="s">
        <v>1024</v>
      </c>
      <c r="G30" s="126">
        <v>5.9445379999999994E-4</v>
      </c>
      <c r="H30" s="103">
        <f>ROUND(+G30*Totals!$H$24,2)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+C31*Totals!$G$24</f>
        <v>0</v>
      </c>
      <c r="E31" s="106"/>
      <c r="F31" s="110" t="s">
        <v>1023</v>
      </c>
      <c r="G31" s="126">
        <v>2.5524649699999999E-2</v>
      </c>
      <c r="H31" s="103">
        <f>ROUND(+G31*Totals!$H$24,2)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+C32*Totals!$G$24</f>
        <v>0</v>
      </c>
      <c r="E32" s="106"/>
      <c r="F32" s="110" t="s">
        <v>1022</v>
      </c>
      <c r="G32" s="126">
        <v>2.0928768999999999E-3</v>
      </c>
      <c r="H32" s="103">
        <f>ROUND(+G32*Totals!$H$24,2)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+C33*Totals!$G$24</f>
        <v>0</v>
      </c>
      <c r="E33" s="106"/>
      <c r="F33" s="110" t="s">
        <v>1021</v>
      </c>
      <c r="G33" s="126">
        <v>4.1857500000000004E-5</v>
      </c>
      <c r="H33" s="103">
        <f>ROUND(+G33*Totals!$H$24,2)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+C34*Totals!$G$24</f>
        <v>0</v>
      </c>
      <c r="E34" s="106"/>
      <c r="F34" s="110" t="s">
        <v>1020</v>
      </c>
      <c r="G34" s="126">
        <v>1.4592539999999998E-4</v>
      </c>
      <c r="H34" s="103">
        <f>ROUND(+G34*Totals!$H$24,2)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+C35*Totals!$G$24</f>
        <v>0</v>
      </c>
      <c r="E35" s="106"/>
      <c r="F35" s="110" t="s">
        <v>1019</v>
      </c>
      <c r="G35" s="126">
        <v>3.698056E-4</v>
      </c>
      <c r="H35" s="103">
        <f>ROUND(+G35*Totals!$H$24,2)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+C36*Totals!$G$24</f>
        <v>0</v>
      </c>
      <c r="E36" s="106"/>
      <c r="F36" s="110" t="s">
        <v>1018</v>
      </c>
      <c r="G36" s="126">
        <v>2.92787716E-2</v>
      </c>
      <c r="H36" s="103">
        <f>ROUND(+G36*Totals!$H$24,2)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+C37*Totals!$G$24</f>
        <v>0</v>
      </c>
      <c r="E37" s="106"/>
      <c r="F37" s="110" t="s">
        <v>1017</v>
      </c>
      <c r="G37" s="126">
        <v>2.092877E-4</v>
      </c>
      <c r="H37" s="103">
        <f>ROUND(+G37*Totals!$H$24,2)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+C38*Totals!$G$24</f>
        <v>0</v>
      </c>
      <c r="E38" s="106"/>
      <c r="F38" s="110" t="s">
        <v>1016</v>
      </c>
      <c r="G38" s="126">
        <v>4.2855969999999998E-4</v>
      </c>
      <c r="H38" s="103">
        <f>ROUND(+G38*Totals!$H$24,2)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+C39*Totals!$G$24</f>
        <v>0</v>
      </c>
      <c r="E39" s="106"/>
      <c r="F39" s="110" t="s">
        <v>1015</v>
      </c>
      <c r="G39" s="126">
        <v>2.016074E-4</v>
      </c>
      <c r="H39" s="103">
        <f>ROUND(+G39*Totals!$H$24,2)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+C40*Totals!$G$24</f>
        <v>0</v>
      </c>
      <c r="E40" s="106"/>
      <c r="F40" s="110" t="s">
        <v>1014</v>
      </c>
      <c r="G40" s="126">
        <v>4.4929699999999998E-5</v>
      </c>
      <c r="H40" s="103">
        <f>ROUND(+G40*Totals!$H$24,2)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+C41*Totals!$G$24</f>
        <v>0</v>
      </c>
      <c r="E41" s="106"/>
      <c r="F41" s="110" t="s">
        <v>1013</v>
      </c>
      <c r="G41" s="126">
        <v>2.3808900000000002E-5</v>
      </c>
      <c r="H41" s="103">
        <f>ROUND(+G41*Totals!$H$24,2)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+C42*Totals!$G$24</f>
        <v>0</v>
      </c>
      <c r="E42" s="106"/>
      <c r="F42" s="110" t="s">
        <v>1012</v>
      </c>
      <c r="G42" s="126">
        <v>3.7249399999999996E-5</v>
      </c>
      <c r="H42" s="103">
        <f>ROUND(+G42*Totals!$H$24,2)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+C43*Totals!$G$24</f>
        <v>0</v>
      </c>
      <c r="E43" s="106"/>
      <c r="F43" s="110" t="s">
        <v>1011</v>
      </c>
      <c r="G43" s="126">
        <v>3.6865400000000001E-5</v>
      </c>
      <c r="H43" s="103">
        <f>ROUND(+G43*Totals!$H$24,2)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+C44*Totals!$G$24</f>
        <v>0</v>
      </c>
      <c r="E44" s="106"/>
      <c r="F44" s="110" t="s">
        <v>1010</v>
      </c>
      <c r="G44" s="126">
        <v>1.6090190000000001E-4</v>
      </c>
      <c r="H44" s="103">
        <f>ROUND(+G44*Totals!$H$24,2)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+C45*Totals!$G$24</f>
        <v>0</v>
      </c>
      <c r="E45" s="106"/>
      <c r="F45" s="110" t="s">
        <v>1009</v>
      </c>
      <c r="G45" s="126">
        <v>3.360123E-4</v>
      </c>
      <c r="H45" s="103">
        <f>ROUND(+G45*Totals!$H$24,2)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+C46*Totals!$G$24</f>
        <v>0</v>
      </c>
      <c r="E46" s="106"/>
      <c r="F46" s="110" t="s">
        <v>1008</v>
      </c>
      <c r="G46" s="126">
        <v>4.2702370000000003E-4</v>
      </c>
      <c r="H46" s="103">
        <f>ROUND(+G46*Totals!$H$24,2)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+C47*Totals!$G$24</f>
        <v>0</v>
      </c>
      <c r="E47" s="106"/>
      <c r="F47" s="110" t="s">
        <v>1007</v>
      </c>
      <c r="G47" s="126">
        <v>8.5251100000000008E-5</v>
      </c>
      <c r="H47" s="103">
        <f>ROUND(+G47*Totals!$H$24,2)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+C48*Totals!$G$24</f>
        <v>0</v>
      </c>
      <c r="E48" s="106"/>
      <c r="F48" s="110" t="s">
        <v>1006</v>
      </c>
      <c r="G48" s="126">
        <v>2.2821958000000002E-3</v>
      </c>
      <c r="H48" s="103">
        <f>ROUND(+G48*Totals!$H$24,2)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+C49*Totals!$G$24</f>
        <v>0</v>
      </c>
      <c r="E49" s="106"/>
      <c r="F49" s="110" t="s">
        <v>1005</v>
      </c>
      <c r="G49" s="126">
        <v>1.674302E-4</v>
      </c>
      <c r="H49" s="103">
        <f>ROUND(+G49*Totals!$H$24,2)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+C50*Totals!$G$24</f>
        <v>0</v>
      </c>
      <c r="E50" s="106"/>
      <c r="F50" s="110" t="s">
        <v>1004</v>
      </c>
      <c r="G50" s="126">
        <v>1.2672499999999999E-5</v>
      </c>
      <c r="H50" s="103">
        <f>ROUND(+G50*Totals!$H$24,2)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+C51*Totals!$G$24</f>
        <v>0</v>
      </c>
      <c r="E51" s="106"/>
      <c r="F51" s="110" t="s">
        <v>1003</v>
      </c>
      <c r="G51" s="126">
        <v>1.136682E-4</v>
      </c>
      <c r="H51" s="103">
        <f>ROUND(+G51*Totals!$H$24,2)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+C52*Totals!$G$24</f>
        <v>0</v>
      </c>
      <c r="E52" s="106"/>
      <c r="F52" s="110" t="s">
        <v>1002</v>
      </c>
      <c r="G52" s="126">
        <v>7.8953300000000003E-4</v>
      </c>
      <c r="H52" s="103">
        <f>ROUND(+G52*Totals!$H$24,2)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+C53*Totals!$G$24</f>
        <v>0</v>
      </c>
      <c r="E53" s="106"/>
      <c r="F53" s="110" t="s">
        <v>1001</v>
      </c>
      <c r="G53" s="126">
        <v>2.6082238000000001E-3</v>
      </c>
      <c r="H53" s="103">
        <f>ROUND(+G53*Totals!$H$24,2)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+C54*Totals!$G$24</f>
        <v>0</v>
      </c>
      <c r="E54" s="106"/>
      <c r="F54" s="110" t="s">
        <v>1000</v>
      </c>
      <c r="G54" s="126">
        <v>1.017637E-4</v>
      </c>
      <c r="H54" s="103">
        <f>ROUND(+G54*Totals!$H$24,2)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+C55*Totals!$G$24</f>
        <v>0</v>
      </c>
      <c r="E55" s="106"/>
      <c r="F55" s="110" t="s">
        <v>40</v>
      </c>
      <c r="G55" s="126">
        <v>7.8838099999999989E-4</v>
      </c>
      <c r="H55" s="103">
        <f>ROUND(+G55*Totals!$H$24,2)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+C56*Totals!$G$24</f>
        <v>0</v>
      </c>
      <c r="E56" s="106"/>
      <c r="F56" s="110" t="s">
        <v>999</v>
      </c>
      <c r="G56" s="126">
        <v>3.7172570000000002E-4</v>
      </c>
      <c r="H56" s="103">
        <f>ROUND(+G56*Totals!$H$24,2)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+C57*Totals!$G$24</f>
        <v>0</v>
      </c>
      <c r="E57" s="106"/>
      <c r="F57" s="110" t="s">
        <v>998</v>
      </c>
      <c r="G57" s="126">
        <v>6.4898400000000002E-5</v>
      </c>
      <c r="H57" s="103">
        <f>ROUND(+G57*Totals!$H$24,2)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+C58*Totals!$G$24</f>
        <v>0</v>
      </c>
      <c r="E58" s="106"/>
      <c r="F58" s="110" t="s">
        <v>997</v>
      </c>
      <c r="G58" s="126">
        <v>6.4629569999999999E-4</v>
      </c>
      <c r="H58" s="103">
        <f>ROUND(+G58*Totals!$H$24,2)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+C59*Totals!$G$24</f>
        <v>0</v>
      </c>
      <c r="E59" s="106"/>
      <c r="F59" s="110" t="s">
        <v>996</v>
      </c>
      <c r="G59" s="126">
        <v>5.1073899999999999E-5</v>
      </c>
      <c r="H59" s="103">
        <f>ROUND(+G59*Totals!$H$24,2)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+C60*Totals!$G$24</f>
        <v>0</v>
      </c>
      <c r="E60" s="106"/>
      <c r="F60" s="110" t="s">
        <v>995</v>
      </c>
      <c r="G60" s="126">
        <v>2.0045540000000002E-4</v>
      </c>
      <c r="H60" s="103">
        <f>ROUND(+G60*Totals!$H$24,2)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+C61*Totals!$G$24</f>
        <v>0</v>
      </c>
      <c r="E61" s="106"/>
      <c r="F61" s="110" t="s">
        <v>994</v>
      </c>
      <c r="G61" s="126">
        <v>8.94753E-5</v>
      </c>
      <c r="H61" s="103">
        <f>ROUND(+G61*Totals!$H$24,2)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+C62*Totals!$G$24</f>
        <v>0</v>
      </c>
      <c r="E62" s="106"/>
      <c r="F62" s="110" t="s">
        <v>993</v>
      </c>
      <c r="G62" s="126">
        <v>3.80174E-5</v>
      </c>
      <c r="H62" s="103">
        <f>ROUND(+G62*Totals!$H$24,2)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+C63*Totals!$G$24</f>
        <v>0</v>
      </c>
      <c r="E63" s="106"/>
      <c r="F63" s="110" t="s">
        <v>992</v>
      </c>
      <c r="G63" s="126">
        <v>3.0337099999999998E-5</v>
      </c>
      <c r="H63" s="103">
        <f>ROUND(+G63*Totals!$H$24,2)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+C64*Totals!$G$24</f>
        <v>0</v>
      </c>
      <c r="E64" s="106"/>
      <c r="F64" s="110" t="s">
        <v>991</v>
      </c>
      <c r="G64" s="126">
        <v>2.6842590000000001E-4</v>
      </c>
      <c r="H64" s="103">
        <f>ROUND(+G64*Totals!$H$24,2)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+C65*Totals!$G$24</f>
        <v>0</v>
      </c>
      <c r="E65" s="106"/>
      <c r="F65" s="110" t="s">
        <v>990</v>
      </c>
      <c r="G65" s="126">
        <v>8.8323000000000001E-6</v>
      </c>
      <c r="H65" s="103">
        <f>ROUND(+G65*Totals!$H$24,2)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+C66*Totals!$G$24</f>
        <v>0</v>
      </c>
      <c r="E66" s="106"/>
      <c r="F66" s="110" t="s">
        <v>989</v>
      </c>
      <c r="G66" s="126">
        <v>5.9906200000000006E-5</v>
      </c>
      <c r="H66" s="103">
        <f>ROUND(+G66*Totals!$H$24,2)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+C67*Totals!$G$24</f>
        <v>0</v>
      </c>
      <c r="E67" s="106"/>
      <c r="F67" s="110" t="s">
        <v>988</v>
      </c>
      <c r="G67" s="126">
        <v>6.7202499999999992E-5</v>
      </c>
      <c r="H67" s="103">
        <f>ROUND(+G67*Totals!$H$24,2)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+C68*Totals!$G$24</f>
        <v>0</v>
      </c>
      <c r="E68" s="106"/>
      <c r="F68" s="110" t="s">
        <v>987</v>
      </c>
      <c r="G68" s="126">
        <v>1.7280599999999999E-5</v>
      </c>
      <c r="H68" s="103">
        <f>ROUND(+G68*Totals!$H$24,2)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+C69*Totals!$G$24</f>
        <v>0</v>
      </c>
      <c r="E69" s="106"/>
      <c r="F69" s="110" t="s">
        <v>986</v>
      </c>
      <c r="G69" s="126">
        <v>1.6512610000000001E-4</v>
      </c>
      <c r="H69" s="103">
        <f>ROUND(+G69*Totals!$H$24,2)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+C70*Totals!$G$24</f>
        <v>0</v>
      </c>
      <c r="E70" s="106"/>
      <c r="F70" s="110" t="s">
        <v>985</v>
      </c>
      <c r="G70" s="126">
        <v>2.6880989999999999E-4</v>
      </c>
      <c r="H70" s="103">
        <f>ROUND(+G70*Totals!$H$24,2)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+C71*Totals!$G$24</f>
        <v>0</v>
      </c>
      <c r="E71" s="106"/>
      <c r="F71" s="110" t="s">
        <v>984</v>
      </c>
      <c r="G71" s="126">
        <v>3.6942160000000003E-4</v>
      </c>
      <c r="H71" s="103">
        <f>ROUND(+G71*Totals!$H$24,2)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+C72*Totals!$G$24</f>
        <v>0</v>
      </c>
      <c r="E72" s="106"/>
      <c r="F72" s="110" t="s">
        <v>983</v>
      </c>
      <c r="G72" s="126">
        <v>1.5552569999999999E-4</v>
      </c>
      <c r="H72" s="103">
        <f>ROUND(+G72*Totals!$H$24,2)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+C73*Totals!$G$24</f>
        <v>0</v>
      </c>
      <c r="E73" s="106"/>
      <c r="F73" s="110" t="s">
        <v>982</v>
      </c>
      <c r="G73" s="126">
        <v>1.708863E-4</v>
      </c>
      <c r="H73" s="103">
        <f>ROUND(+G73*Totals!$H$24,2)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+C74*Totals!$G$24</f>
        <v>0</v>
      </c>
      <c r="E74" s="106"/>
      <c r="F74" s="110" t="s">
        <v>981</v>
      </c>
      <c r="G74" s="126">
        <v>5.7602000000000003E-6</v>
      </c>
      <c r="H74" s="103">
        <f>ROUND(+G74*Totals!$H$24,2)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+C75*Totals!$G$24</f>
        <v>0</v>
      </c>
      <c r="E75" s="106"/>
      <c r="F75" s="110" t="s">
        <v>980</v>
      </c>
      <c r="G75" s="126">
        <v>6.1826299999999995E-5</v>
      </c>
      <c r="H75" s="103">
        <f>ROUND(+G75*Totals!$H$24,2)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+C76*Totals!$G$24</f>
        <v>0</v>
      </c>
      <c r="E76" s="106"/>
      <c r="F76" s="110" t="s">
        <v>979</v>
      </c>
      <c r="G76" s="126">
        <v>1.76646E-5</v>
      </c>
      <c r="H76" s="103">
        <f>ROUND(+G76*Totals!$H$24,2)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+C77*Totals!$G$24</f>
        <v>0</v>
      </c>
      <c r="E77" s="106"/>
      <c r="F77" s="110" t="s">
        <v>978</v>
      </c>
      <c r="G77" s="126">
        <v>5.7909330000000003E-4</v>
      </c>
      <c r="H77" s="103">
        <f>ROUND(+G77*Totals!$H$24,2)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+C78*Totals!$G$24</f>
        <v>0</v>
      </c>
      <c r="E78" s="106"/>
      <c r="F78" s="110" t="s">
        <v>977</v>
      </c>
      <c r="G78" s="126">
        <v>8.9475289999999994E-4</v>
      </c>
      <c r="H78" s="103">
        <f>ROUND(+G78*Totals!$H$24,2)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+C79*Totals!$G$24</f>
        <v>0</v>
      </c>
      <c r="E79" s="106"/>
      <c r="F79" s="110" t="s">
        <v>976</v>
      </c>
      <c r="G79" s="126">
        <v>9.074253E-4</v>
      </c>
      <c r="H79" s="103">
        <f>ROUND(+G79*Totals!$H$24,2)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+C80*Totals!$G$24</f>
        <v>0</v>
      </c>
      <c r="E80" s="106"/>
      <c r="F80" s="110" t="s">
        <v>975</v>
      </c>
      <c r="G80" s="126">
        <v>9.4582669999999989E-4</v>
      </c>
      <c r="H80" s="103">
        <f>ROUND(+G80*Totals!$H$24,2)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+C81*Totals!$G$24</f>
        <v>0</v>
      </c>
      <c r="E81" s="106"/>
      <c r="F81" s="110" t="s">
        <v>974</v>
      </c>
      <c r="G81" s="126">
        <v>1.332529E-4</v>
      </c>
      <c r="H81" s="103">
        <f>ROUND(+G81*Totals!$H$24,2)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+C82*Totals!$G$24</f>
        <v>0</v>
      </c>
      <c r="E82" s="106"/>
      <c r="F82" s="110" t="s">
        <v>41</v>
      </c>
      <c r="G82" s="126">
        <v>1.49766E-5</v>
      </c>
      <c r="H82" s="103">
        <f>ROUND(+G82*Totals!$H$24,2)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+C83*Totals!$G$24</f>
        <v>0</v>
      </c>
      <c r="E83" s="106"/>
      <c r="F83" s="110" t="s">
        <v>973</v>
      </c>
      <c r="G83" s="126">
        <v>8.8323000000000001E-6</v>
      </c>
      <c r="H83" s="103">
        <f>ROUND(+G83*Totals!$H$24,2)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+C84*Totals!$G$24</f>
        <v>0</v>
      </c>
      <c r="E84" s="106"/>
      <c r="F84" s="110" t="s">
        <v>972</v>
      </c>
      <c r="G84" s="126">
        <v>4.3777599999999999E-5</v>
      </c>
      <c r="H84" s="103">
        <f>ROUND(+G84*Totals!$H$24,2)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+C85*Totals!$G$24</f>
        <v>0</v>
      </c>
      <c r="E85" s="106"/>
      <c r="F85" s="110" t="s">
        <v>971</v>
      </c>
      <c r="G85" s="126">
        <v>1.032998E-4</v>
      </c>
      <c r="H85" s="103">
        <f>ROUND(+G85*Totals!$H$24,2)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+C86*Totals!$G$24</f>
        <v>0</v>
      </c>
      <c r="E86" s="106"/>
      <c r="F86" s="110" t="s">
        <v>970</v>
      </c>
      <c r="G86" s="126">
        <v>1.50157196E-2</v>
      </c>
      <c r="H86" s="103">
        <f>ROUND(+G86*Totals!$H$24,2)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+C87*Totals!$G$24</f>
        <v>0</v>
      </c>
      <c r="E87" s="106"/>
      <c r="F87" s="110" t="s">
        <v>969</v>
      </c>
      <c r="G87" s="126">
        <v>2.18888E-5</v>
      </c>
      <c r="H87" s="103">
        <f>ROUND(+G87*Totals!$H$24,2)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+C88*Totals!$G$24</f>
        <v>0</v>
      </c>
      <c r="E88" s="106"/>
      <c r="F88" s="110" t="s">
        <v>968</v>
      </c>
      <c r="G88" s="126">
        <v>1.409332E-4</v>
      </c>
      <c r="H88" s="103">
        <f>ROUND(+G88*Totals!$H$24,2)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+C89*Totals!$G$24</f>
        <v>0</v>
      </c>
      <c r="E89" s="106"/>
      <c r="F89" s="110" t="s">
        <v>967</v>
      </c>
      <c r="G89" s="126">
        <v>6.7586499999999994E-5</v>
      </c>
      <c r="H89" s="103">
        <f>ROUND(+G89*Totals!$H$24,2)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+C90*Totals!$G$24</f>
        <v>0</v>
      </c>
      <c r="E90" s="106"/>
      <c r="F90" s="110" t="s">
        <v>966</v>
      </c>
      <c r="G90" s="126">
        <v>2.738021E-4</v>
      </c>
      <c r="H90" s="103">
        <f>ROUND(+G90*Totals!$H$24,2)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+C91*Totals!$G$24</f>
        <v>0</v>
      </c>
      <c r="E91" s="106"/>
      <c r="F91" s="110" t="s">
        <v>965</v>
      </c>
      <c r="G91" s="126">
        <v>1.0521990000000001E-4</v>
      </c>
      <c r="H91" s="103">
        <f>ROUND(+G91*Totals!$H$24,2)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+C92*Totals!$G$24</f>
        <v>0</v>
      </c>
      <c r="E92" s="106"/>
      <c r="F92" s="110" t="s">
        <v>964</v>
      </c>
      <c r="G92" s="126">
        <v>1.1136399999999999E-5</v>
      </c>
      <c r="H92" s="103">
        <f>ROUND(+G92*Totals!$H$24,2)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+C93*Totals!$G$24</f>
        <v>0</v>
      </c>
      <c r="E93" s="106"/>
      <c r="F93" s="110" t="s">
        <v>963</v>
      </c>
      <c r="G93" s="126">
        <v>8.94753E-5</v>
      </c>
      <c r="H93" s="103">
        <f>ROUND(+G93*Totals!$H$24,2)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+C94*Totals!$G$24</f>
        <v>0</v>
      </c>
      <c r="E94" s="106"/>
      <c r="F94" s="110" t="s">
        <v>962</v>
      </c>
      <c r="G94" s="126">
        <v>4.8001800000000005E-5</v>
      </c>
      <c r="H94" s="103">
        <f>ROUND(+G94*Totals!$H$24,2)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+C95*Totals!$G$24</f>
        <v>0</v>
      </c>
      <c r="E95" s="106"/>
      <c r="F95" s="110" t="s">
        <v>961</v>
      </c>
      <c r="G95" s="126">
        <v>1.0299258E-3</v>
      </c>
      <c r="H95" s="103">
        <f>ROUND(+G95*Totals!$H$24,2)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+C96*Totals!$G$24</f>
        <v>0</v>
      </c>
      <c r="E96" s="106"/>
      <c r="F96" s="110" t="s">
        <v>960</v>
      </c>
      <c r="G96" s="126">
        <v>6.3976750000000002E-4</v>
      </c>
      <c r="H96" s="103">
        <f>ROUND(+G96*Totals!$H$24,2)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+C97*Totals!$G$24</f>
        <v>0</v>
      </c>
      <c r="E97" s="106"/>
      <c r="F97" s="110" t="s">
        <v>959</v>
      </c>
      <c r="G97" s="126">
        <v>1.159723E-4</v>
      </c>
      <c r="H97" s="103">
        <f>ROUND(+G97*Totals!$H$24,2)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+C98*Totals!$G$24</f>
        <v>0</v>
      </c>
      <c r="E98" s="106"/>
      <c r="F98" s="110" t="s">
        <v>958</v>
      </c>
      <c r="G98" s="126">
        <v>1.3786110000000001E-4</v>
      </c>
      <c r="H98" s="103">
        <f>ROUND(+G98*Totals!$H$24,2)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+C99*Totals!$G$24</f>
        <v>0</v>
      </c>
      <c r="E99" s="106"/>
      <c r="F99" s="110" t="s">
        <v>957</v>
      </c>
      <c r="G99" s="126">
        <v>3.6070445E-3</v>
      </c>
      <c r="H99" s="103">
        <f>ROUND(+G99*Totals!$H$24,2)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+C100*Totals!$G$24</f>
        <v>0</v>
      </c>
      <c r="E100" s="106"/>
      <c r="F100" s="110" t="s">
        <v>42</v>
      </c>
      <c r="G100" s="126">
        <v>4.7848157999999998E-3</v>
      </c>
      <c r="H100" s="103">
        <f>ROUND(+G100*Totals!$H$24,2)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+C101*Totals!$G$24</f>
        <v>0</v>
      </c>
      <c r="E101" s="106"/>
      <c r="F101" s="110" t="s">
        <v>956</v>
      </c>
      <c r="G101" s="126">
        <v>4.8769800000000002E-5</v>
      </c>
      <c r="H101" s="103">
        <f>ROUND(+G101*Totals!$H$24,2)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+C102*Totals!$G$24</f>
        <v>0</v>
      </c>
      <c r="E102" s="106"/>
      <c r="F102" s="110" t="s">
        <v>955</v>
      </c>
      <c r="G102" s="126">
        <v>6.9506599999999996E-5</v>
      </c>
      <c r="H102" s="103">
        <f>ROUND(+G102*Totals!$H$24,2)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+C103*Totals!$G$24</f>
        <v>0</v>
      </c>
      <c r="E103" s="106"/>
      <c r="F103" s="110" t="s">
        <v>954</v>
      </c>
      <c r="G103" s="126">
        <v>2.6919390000000002E-4</v>
      </c>
      <c r="H103" s="103">
        <f>ROUND(+G103*Totals!$H$24,2)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+C104*Totals!$G$24</f>
        <v>0</v>
      </c>
      <c r="E104" s="106"/>
      <c r="F104" s="110" t="s">
        <v>953</v>
      </c>
      <c r="G104" s="126">
        <v>5.6450099999999997E-5</v>
      </c>
      <c r="H104" s="103">
        <f>ROUND(+G104*Totals!$H$24,2)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+C105*Totals!$G$24</f>
        <v>0</v>
      </c>
      <c r="E105" s="106"/>
      <c r="F105" s="110" t="s">
        <v>952</v>
      </c>
      <c r="G105" s="126">
        <v>2.8801100000000001E-5</v>
      </c>
      <c r="H105" s="103">
        <f>ROUND(+G105*Totals!$H$24,2)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ROUND(+G106*Totals!$H$24,2)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ROUND(+G107*Totals!$H$24,2)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ROUND(+G108*Totals!$H$24,2)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ROUND(+G109*Totals!$H$24,2)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ROUND(+G110*Totals!$H$24,2)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ROUND(+G111*Totals!$H$24,2)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ROUND(+G112*Totals!$H$24,2)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ROUND(+G113*Totals!$H$24,2)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ROUND(+G114*Totals!$H$24,2)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ROUND(+G115*Totals!$H$24,2)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ROUND(+G116*Totals!$H$24,2)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ROUND(+G117*Totals!$H$24,2)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ROUND(+G118*Totals!$H$24,2)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ROUND(+G119*Totals!$H$24,2)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ROUND(+G120*Totals!$H$24,2)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ROUND(+G121*Totals!$H$24,2)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ROUND(+G122*Totals!$H$24,2)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ROUND(+G123*Totals!$H$24,2)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ROUND(+G124*Totals!$H$24,2)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ROUND(+G125*Totals!$H$24,2)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ROUND(+G126*Totals!$H$24,2)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ROUND(+G127*Totals!$H$24,2)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ROUND(+G128*Totals!$H$24,2)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ROUND(+G129*Totals!$H$24,2)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ROUND(+G130*Totals!$H$24,2)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ROUND(+G131*Totals!$H$24,2)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ROUND(+G132*Totals!$H$24,2)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ROUND(+G133*Totals!$H$24,2)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ROUND(+G134*Totals!$H$24,2)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ROUND(+G135*Totals!$H$24,2)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ROUND(+G136*Totals!$H$24,2)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ROUND(+G137*Totals!$H$24,2)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ROUND(+G138*Totals!$H$24,2)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ROUND(+G139*Totals!$H$24,2)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ROUND(+G140*Totals!$H$24,2)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ROUND(+G141*Totals!$H$24,2)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ROUND(+G142*Totals!$H$24,2)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ROUND(+G143*Totals!$H$24,2)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ROUND(+G144*Totals!$H$24,2)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ROUND(+G145*Totals!$H$24,2)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ROUND(+G146*Totals!$H$24,2)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ROUND(+G147*Totals!$H$24,2)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ROUND(+G148*Totals!$H$24,2)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ROUND(+G149*Totals!$H$24,2)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ROUND(+G150*Totals!$H$24,2)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ROUND(+G151*Totals!$H$24,2)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ROUND(+G152*Totals!$H$24,2)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ROUND(+G153*Totals!$H$24,2)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ROUND(+G154*Totals!$H$24,2)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ROUND(+G155*Totals!$H$24,2)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ROUND(+G156*Totals!$H$24,2)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ROUND(+G157*Totals!$H$24,2)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ROUND(+G158*Totals!$H$24,2)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ROUND(+G159*Totals!$H$24,2)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ROUND(+G160*Totals!$H$24,2)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ROUND(+G161*Totals!$H$24,2)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ROUND(+G162*Totals!$H$24,2)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ROUND(+G163*Totals!$H$24,2)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ROUND(+G164*Totals!$H$24,2)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ROUND(+G165*Totals!$H$24,2)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ROUND(+G166*Totals!$H$24,2)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ROUND(+G167*Totals!$H$24,2)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ROUND(+G168*Totals!$H$24,2)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ROUND(+G169*Totals!$H$24,2)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ROUND(+G170*Totals!$H$24,2)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ROUND(+G171*Totals!$H$24,2)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ROUND(+G172*Totals!$H$24,2)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ROUND(+G173*Totals!$H$24,2)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ROUND(+G174*Totals!$H$24,2)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ROUND(+G175*Totals!$H$24,2)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ROUND(+G176*Totals!$H$24,2)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ROUND(+G177*Totals!$H$24,2)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ROUND(+G178*Totals!$H$24,2)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ROUND(+G179*Totals!$H$24,2)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ROUND(+G180*Totals!$H$24,2)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ROUND(+G181*Totals!$H$24,2)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ROUND(+G182*Totals!$H$24,2)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ROUND(+G183*Totals!$H$24,2)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ROUND(+G184*Totals!$H$24,2)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ROUND(+G185*Totals!$H$24,2)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ROUND(+G186*Totals!$H$24,2)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ROUND(+G187*Totals!$H$24,2)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ROUND(+G188*Totals!$H$24,2)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ROUND(+G189*Totals!$H$24,2)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ROUND(+G190*Totals!$H$24,2)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ROUND(+G191*Totals!$H$24,2)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ROUND(+G192*Totals!$H$24,2)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ROUND(+G193*Totals!$H$24,2)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ROUND(+G194*Totals!$H$24,2)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ROUND(+G195*Totals!$H$24,2)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ROUND(+G196*Totals!$H$24,2)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ROUND(+G197*Totals!$H$24,2)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ROUND(+G198*Totals!$H$24,2)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ROUND(+G199*Totals!$H$24,2)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ROUND(+G200*Totals!$H$24,2)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ROUND(+G201*Totals!$H$24,2)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ROUND(+G202*Totals!$H$24,2)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ROUND(+G203*Totals!$H$24,2)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ROUND(+G204*Totals!$H$24,2)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ROUND(+G205*Totals!$H$24,2)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ROUND(+G206*Totals!$H$24,2)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ROUND(+G207*Totals!$H$24,2)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ROUND(+G208*Totals!$H$24,2)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ROUND(+G209*Totals!$H$24,2)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ROUND(+G210*Totals!$H$24,2)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ROUND(+G211*Totals!$H$24,2)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ROUND(+G212*Totals!$H$24,2)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ROUND(+G213*Totals!$H$24,2)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ROUND(+G214*Totals!$H$24,2)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ROUND(+G215*Totals!$H$24,2)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ROUND(+G216*Totals!$H$24,2)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ROUND(+G217*Totals!$H$24,2)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ROUND(+G218*Totals!$H$24,2)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ROUND(+G219*Totals!$H$24,2)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ROUND(+G220*Totals!$H$24,2)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ROUND(+G221*Totals!$H$24,2)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ROUND(+G222*Totals!$H$24,2)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ROUND(+G223*Totals!$H$24,2)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ROUND(+G224*Totals!$H$24,2)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ROUND(+G225*Totals!$H$24,2)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ROUND(+G226*Totals!$H$24,2)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ROUND(+G227*Totals!$H$24,2)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ROUND(+G228*Totals!$H$24,2)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ROUND(+G229*Totals!$H$24,2)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ROUND(+G230*Totals!$H$24,2)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ROUND(+G231*Totals!$H$24,2)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ROUND(+G232*Totals!$H$24,2)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ROUND(+G233*Totals!$H$24,2)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ROUND(+G234*Totals!$H$24,2)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ROUND(+G235*Totals!$H$24,2)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ROUND(+G236*Totals!$H$24,2)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ROUND(+G237*Totals!$H$24,2)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ROUND(+G238*Totals!$H$24,2)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ROUND(+G239*Totals!$H$24,2)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ROUND(+G240*Totals!$H$24,2)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ROUND(+G241*Totals!$H$24,2)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ROUND(+G242*Totals!$H$24,2)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ROUND(+G243*Totals!$H$24,2)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ROUND(+G244*Totals!$H$24,2)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ROUND(+G245*Totals!$H$24,2)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ROUND(+G246*Totals!$H$24,2)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ROUND(+G247*Totals!$H$24,2)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ROUND(+G248*Totals!$H$24,2)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ROUND(+G249*Totals!$H$24,2)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ROUND(+G250*Totals!$H$24,2)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ROUND(+G251*Totals!$H$24,2)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ROUND(+G252*Totals!$H$24,2)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ROUND(+G253*Totals!$H$24,2)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ROUND(+G254*Totals!$H$24,2)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ROUND(+G255*Totals!$H$24,2)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ROUND(+G256*Totals!$H$24,2)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ROUND(+G257*Totals!$H$24,2)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ROUND(+G258*Totals!$H$24,2)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ROUND(+G259*Totals!$H$24,2)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ROUND(+G260*Totals!$H$24,2)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ROUND(+G261*Totals!$H$24,2)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ROUND(+G262*Totals!$H$24,2)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ROUND(+G263*Totals!$H$24,2)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ROUND(+G264*Totals!$H$24,2)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ROUND(+G265*Totals!$H$24,2)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ROUND(+G266*Totals!$H$24,2)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ROUND(+G267*Totals!$H$24,2)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ROUND(+G268*Totals!$H$24,2)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ROUND(+G269*Totals!$H$24,2)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ROUND(+G270*Totals!$H$24,2)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ROUND(+G271*Totals!$H$24,2)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ROUND(+G272*Totals!$H$24,2)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ROUND(+G273*Totals!$H$24,2)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ROUND(+G274*Totals!$H$24,2)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ROUND(+G275*Totals!$H$24,2)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ROUND(+G276*Totals!$H$24,2)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ROUND(+G277*Totals!$H$24,2)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ROUND(+G278*Totals!$H$24,2)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ROUND(+G279*Totals!$H$24,2)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ROUND(+G280*Totals!$H$24,2)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ROUND(+G281*Totals!$H$24,2)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ROUND(+G282*Totals!$H$24,2)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ROUND(+G283*Totals!$H$24,2)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ROUND(+G284*Totals!$H$24,2)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ROUND(+G285*Totals!$H$24,2)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ROUND(+G286*Totals!$H$24,2)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ROUND(+G287*Totals!$H$24,2)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ROUND(+G288*Totals!$H$24,2)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ROUND(+G289*Totals!$H$24,2)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ROUND(+G290*Totals!$H$24,2)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ROUND(+G291*Totals!$H$24,2)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ROUND(+G292*Totals!$H$24,2)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ROUND(+G293*Totals!$H$24,2)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ROUND(+G294*Totals!$H$24,2)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ROUND(+G295*Totals!$H$24,2)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ROUND(+G296*Totals!$H$24,2)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ROUND(+G297*Totals!$H$24,2)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ROUND(+G298*Totals!$H$24,2)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ROUND(+G299*Totals!$H$24,2)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ROUND(+G300*Totals!$H$24,2)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ROUND(+G301*Totals!$H$24,2)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ROUND(+G302*Totals!$H$24,2)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ROUND(+G303*Totals!$H$24,2)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ROUND(+G304*Totals!$H$24,2)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ROUND(+G305*Totals!$H$24,2)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ROUND(+G306*Totals!$H$24,2)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ROUND(+G307*Totals!$H$24,2)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ROUND(+G308*Totals!$H$24,2)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ROUND(+G309*Totals!$H$24,2)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ROUND(+G310*Totals!$H$24,2)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ROUND(+G311*Totals!$H$24,2)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ROUND(+G312*Totals!$H$24,2)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ROUND(+G313*Totals!$H$24,2)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ROUND(+G314*Totals!$H$24,2)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ROUND(+G315*Totals!$H$24,2)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ROUND(+G316*Totals!$H$24,2)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ROUND(+G317*Totals!$H$24,2)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ROUND(+G318*Totals!$H$24,2)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ROUND(+G319*Totals!$H$24,2)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ROUND(+G320*Totals!$H$24,2)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ROUND(+G321*Totals!$H$24,2)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ROUND(+G322*Totals!$H$24,2)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ROUND(+G323*Totals!$H$24,2)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ROUND(+G324*Totals!$H$24,2)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ROUND(+G325*Totals!$H$24,2)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ROUND(+G326*Totals!$H$24,2)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ROUND(+G327*Totals!$H$24,2)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ROUND(+G328*Totals!$H$24,2)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ROUND(+G329*Totals!$H$24,2)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ROUND(+G330*Totals!$H$24,2)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ROUND(+G331*Totals!$H$24,2)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ROUND(+G332*Totals!$H$24,2)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ROUND(+G333*Totals!$H$24,2)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ROUND(+G334*Totals!$H$24,2)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ROUND(+G335*Totals!$H$24,2)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ROUND(+G336*Totals!$H$24,2)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ROUND(+G337*Totals!$H$24,2)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ROUND(+G338*Totals!$H$24,2)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ROUND(+G339*Totals!$H$24,2)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ROUND(+G340*Totals!$H$24,2)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ROUND(+G341*Totals!$H$24,2)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ROUND(+G342*Totals!$H$24,2)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ROUND(+G343*Totals!$H$24,2)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ROUND(+G344*Totals!$H$24,2)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ROUND(+G345*Totals!$H$24,2)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ROUND(+G346*Totals!$H$24,2)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ROUND(+G347*Totals!$H$24,2)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ROUND(+G348*Totals!$H$24,2)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ROUND(+G349*Totals!$H$24,2)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ROUND(+G350*Totals!$H$24,2)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ROUND(+G351*Totals!$H$24,2)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ROUND(+G352*Totals!$H$24,2)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ROUND(+G353*Totals!$H$24,2)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ROUND(+G354*Totals!$H$24,2)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ROUND(+G355*Totals!$H$24,2)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ROUND(+G356*Totals!$H$24,2)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ROUND(+G357*Totals!$H$24,2)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ROUND(+G358*Totals!$H$24,2)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ROUND(+G359*Totals!$H$24,2)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ROUND(+G360*Totals!$H$24,2)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ROUND(+G361*Totals!$H$24,2)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ROUND(+G362*Totals!$H$24,2)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ROUND(+G363*Totals!$H$24,2)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ROUND(+G364*Totals!$H$24,2)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ROUND(+G365*Totals!$H$24,2)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ROUND(+G366*Totals!$H$24,2)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ROUND(+G367*Totals!$H$24,2)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ROUND(+G368*Totals!$H$24,2)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ROUND(+G369*Totals!$H$24,2)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ROUND(+G370*Totals!$H$24,2)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ROUND(+G371*Totals!$H$24,2)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ROUND(+G372*Totals!$H$24,2)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ROUND(+G373*Totals!$H$24,2)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ROUND(+G374*Totals!$H$24,2)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ROUND(+G375*Totals!$H$24,2)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ROUND(+G376*Totals!$H$24,2)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ROUND(+G377*Totals!$H$24,2)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ROUND(+G378*Totals!$H$24,2)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ROUND(+G379*Totals!$H$24,2)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ROUND(+G380*Totals!$H$24,2)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ROUND(+G381*Totals!$H$24,2)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ROUND(+G382*Totals!$H$24,2)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ROUND(+G383*Totals!$H$24,2)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ROUND(+G384*Totals!$H$24,2)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ROUND(+G385*Totals!$H$24,2)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ROUND(+G386*Totals!$H$24,2)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ROUND(+G387*Totals!$H$24,2)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ROUND(+G388*Totals!$H$24,2)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ROUND(+G389*Totals!$H$24,2)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ROUND(+G390*Totals!$H$24,2)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ROUND(+G391*Totals!$H$24,2)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ROUND(+G392*Totals!$H$24,2)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ROUND(+G393*Totals!$H$24,2)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ROUND(+G394*Totals!$H$24,2)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ROUND(+G395*Totals!$H$24,2)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ROUND(+G396*Totals!$H$24,2)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ROUND(+G397*Totals!$H$24,2)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ROUND(+G398*Totals!$H$24,2)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ROUND(+G399*Totals!$H$24,2)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ROUND(+G400*Totals!$H$24,2)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ROUND(+G401*Totals!$H$24,2)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ROUND(+G402*Totals!$H$24,2)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ROUND(+G403*Totals!$H$24,2)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ROUND(+G404*Totals!$H$24,2)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ROUND(+G405*Totals!$H$24,2)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ROUND(+G406*Totals!$H$24,2)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ROUND(+G407*Totals!$H$24,2)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ROUND(+G408*Totals!$H$24,2)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ROUND(+G409*Totals!$H$24,2)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ROUND(+G410*Totals!$H$24,2)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ROUND(+G411*Totals!$H$24,2)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ROUND(+G412*Totals!$H$24,2)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ROUND(+G413*Totals!$H$24,2)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ROUND(+G414*Totals!$H$24,2)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ROUND(+G415*Totals!$H$24,2)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ROUND(+G416*Totals!$H$24,2)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ROUND(+G417*Totals!$H$24,2)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ROUND(+G418*Totals!$H$24,2)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ROUND(+G419*Totals!$H$24,2)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ROUND(+G420*Totals!$H$24,2)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ROUND(+G421*Totals!$H$24,2)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ROUND(+G422*Totals!$H$24,2)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ROUND(+G423*Totals!$H$24,2)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ROUND(+G424*Totals!$H$24,2)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ROUND(+G425*Totals!$H$24,2)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ROUND(+G426*Totals!$H$24,2)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ROUND(+G427*Totals!$H$24,2)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ROUND(+G428*Totals!$H$24,2)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ROUND(+G429*Totals!$H$24,2)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ROUND(+G430*Totals!$H$24,2)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ROUND(+G431*Totals!$H$24,2)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ROUND(+G432*Totals!$H$24,2)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ROUND(+G433*Totals!$H$24,2)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ROUND(+G434*Totals!$H$24,2)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ROUND(+G435*Totals!$H$24,2)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ROUND(+G436*Totals!$H$24,2)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ROUND(+G437*Totals!$H$24,2)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ROUND(+G438*Totals!$H$24,2)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ROUND(+G439*Totals!$H$24,2)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ROUND(+G440*Totals!$H$24,2)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ROUND(+G441*Totals!$H$24,2)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ROUND(+G442*Totals!$H$24,2)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ROUND(+G443*Totals!$H$24,2)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ROUND(+G444*Totals!$H$24,2)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ROUND(+G445*Totals!$H$24,2)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ROUND(+G446*Totals!$H$24,2)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ROUND(+G447*Totals!$H$24,2)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ROUND(+G448*Totals!$H$24,2)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ROUND(+G449*Totals!$H$24,2)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ROUND(+G450*Totals!$H$24,2)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ROUND(+G451*Totals!$H$24,2)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ROUND(+G452*Totals!$H$24,2)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ROUND(+G453*Totals!$H$24,2)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ROUND(+G454*Totals!$H$24,2)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ROUND(+G455*Totals!$H$24,2)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ROUND(+G456*Totals!$H$24,2)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ROUND(+G457*Totals!$H$24,2)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ROUND(+G458*Totals!$H$24,2)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ROUND(+G459*Totals!$H$24,2)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ROUND(+G460*Totals!$H$24,2)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ROUND(+G461*Totals!$H$24,2)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ROUND(+G462*Totals!$H$24,2)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ROUND(+G463*Totals!$H$24,2)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ROUND(+G464*Totals!$H$24,2)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ROUND(+G465*Totals!$H$24,2)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ROUND(+G466*Totals!$H$24,2)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ROUND(+G467*Totals!$H$24,2)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ROUND(+G468*Totals!$H$24,2)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ROUND(+G469*Totals!$H$24,2)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ROUND(+G470*Totals!$H$24,2)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ROUND(+G471*Totals!$H$24,2)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ROUND(+G472*Totals!$H$24,2)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ROUND(+G473*Totals!$H$24,2)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ROUND(+G474*Totals!$H$24,2)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ROUND(+G475*Totals!$H$24,2)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ROUND(+G476*Totals!$H$24,2)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ROUND(+G477*Totals!$H$24,2)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ROUND(+G478*Totals!$H$24,2)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ROUND(+G479*Totals!$H$24,2)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ROUND(+G480*Totals!$H$24,2)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ROUND(+G481*Totals!$H$24,2)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ROUND(+G482*Totals!$H$24,2)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ROUND(+G483*Totals!$H$24,2)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ROUND(+G484*Totals!$H$24,2)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ROUND(+G485*Totals!$H$24,2)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ROUND(+G486*Totals!$H$24,2)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ROUND(+G487*Totals!$H$24,2)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ROUND(+G488*Totals!$H$24,2)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ROUND(+G489*Totals!$H$24,2)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ROUND(+G490*Totals!$H$24,2)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ROUND(+G491*Totals!$H$24,2)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ROUND(+G492*Totals!$H$24,2)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ROUND(+G493*Totals!$H$24,2)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ROUND(+G494*Totals!$H$24,2)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ROUND(+G495*Totals!$H$24,2)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ROUND(+G496*Totals!$H$24,2)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ROUND(+G497*Totals!$H$24,2)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ROUND(+G498*Totals!$H$24,2)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ROUND(+G499*Totals!$H$24,2)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ROUND(+G500*Totals!$H$24,2)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ROUND(+G501*Totals!$H$24,2)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ROUND(+G502*Totals!$H$24,2)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ROUND(+G503*Totals!$H$24,2)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ROUND(+G504*Totals!$H$24,2)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ROUND(+G505*Totals!$H$24,2)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ROUND(+G506*Totals!$H$24,2)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ROUND(+G507*Totals!$H$24,2)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ROUND(+G508*Totals!$H$24,2)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ROUND(+G509*Totals!$H$24,2)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ROUND(+G510*Totals!$H$24,2)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ROUND(+G511*Totals!$H$24,2)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ROUND(+G512*Totals!$H$24,2)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ROUND(+G513*Totals!$H$24,2)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ROUND(+G514*Totals!$H$24,2)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ROUND(+G515*Totals!$H$24,2)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ROUND(+G516*Totals!$H$24,2)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ROUND(+G517*Totals!$H$24,2)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ROUND(+G518*Totals!$H$24,2)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ROUND(+G519*Totals!$H$24,2)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ROUND(+G520*Totals!$H$24,2)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ROUND(+G521*Totals!$H$24,2)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ROUND(+G522*Totals!$H$24,2)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ROUND(+G523*Totals!$H$24,2)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ROUND(+G524*Totals!$H$24,2)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ROUND(+G525*Totals!$H$24,2)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ROUND(+G526*Totals!$H$24,2)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ROUND(+G527*Totals!$H$24,2)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ROUND(+G528*Totals!$H$24,2)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ROUND(+G529*Totals!$H$24,2)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ROUND(+G530*Totals!$H$24,2)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ROUND(+G531*Totals!$H$24,2)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ROUND(+G532*Totals!$H$24,2)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ROUND(+G533*Totals!$H$24,2)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ROUND(+G534*Totals!$H$24,2)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ROUND(+G535*Totals!$H$24,2)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ROUND(+G536*Totals!$H$24,2)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ROUND(+G537*Totals!$H$24,2)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ROUND(+G538*Totals!$H$24,2)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ROUND(+G539*Totals!$H$24,2)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ROUND(+G540*Totals!$H$24,2)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ROUND(+G541*Totals!$H$24,2)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ROUND(+G542*Totals!$H$24,2)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ROUND(+G543*Totals!$H$24,2)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ROUND(+G544*Totals!$H$24,2)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ROUND(+G545*Totals!$H$24,2)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ROUND(+G546*Totals!$H$24,2)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ROUND(+G547*Totals!$H$24,2)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ROUND(+G548*Totals!$H$24,2)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ROUND(+G549*Totals!$H$24,2)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ROUND(+G550*Totals!$H$24,2)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ROUND(+G551*Totals!$H$24,2)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ROUND(+G552*Totals!$H$24,2)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ROUND(+G553*Totals!$H$24,2)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ROUND(+G554*Totals!$H$24,2)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ROUND(+G555*Totals!$H$24,2)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ROUND(+G556*Totals!$H$24,2)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ROUND(+G557*Totals!$H$24,2)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ROUND(+G558*Totals!$H$24,2)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ROUND(+G559*Totals!$H$24,2)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ROUND(+G560*Totals!$H$24,2)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ROUND(+G561*Totals!$H$24,2)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ROUND(+G562*Totals!$H$24,2)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ROUND(+G563*Totals!$H$24,2)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ROUND(+G564*Totals!$H$24,2)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ROUND(+G565*Totals!$H$24,2)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ROUND(+G566*Totals!$H$24,2)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ROUND(+G567*Totals!$H$24,2)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ROUND(+G568*Totals!$H$24,2)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ROUND(+G569*Totals!$H$24,2)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ROUND(+G570*Totals!$H$24,2)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ROUND(+G571*Totals!$H$24,2)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ROUND(+G572*Totals!$H$24,2)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ROUND(+G573*Totals!$H$24,2)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ROUND(+G574*Totals!$H$24,2)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ROUND(+G575*Totals!$H$24,2)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ROUND(+G576*Totals!$H$24,2)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ROUND(+G577*Totals!$H$24,2)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ROUND(+G578*Totals!$H$24,2)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ROUND(+G579*Totals!$H$24,2)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ROUND(+G580*Totals!$H$24,2)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ROUND(+G581*Totals!$H$24,2)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ROUND(+G582*Totals!$H$24,2)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ROUND(+G583*Totals!$H$24,2)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ROUND(+G584*Totals!$H$24,2)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ROUND(+G585*Totals!$H$24,2)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ROUND(+G586*Totals!$H$24,2)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ROUND(+G587*Totals!$H$24,2)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ROUND(+G588*Totals!$H$24,2)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ROUND(+G589*Totals!$H$24,2)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ROUND(+G590*Totals!$H$24,2)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ROUND(+G591*Totals!$H$24,2)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ROUND(+G592*Totals!$H$24,2)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ROUND(+G593*Totals!$H$24,2)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ROUND(+G594*Totals!$H$24,2)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ROUND(+G595*Totals!$H$24,2)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ROUND(+G596*Totals!$H$24,2)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ROUND(+G597*Totals!$H$24,2)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ROUND(+G598*Totals!$H$24,2)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ROUND(+G599*Totals!$H$24,2)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ROUND(+G600*Totals!$H$24,2)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ROUND(+G601*Totals!$H$24,2)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ROUND(+G602*Totals!$H$24,2)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ROUND(+G603*Totals!$H$24,2)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ROUND(+G604*Totals!$H$24,2)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ROUND(+G605*Totals!$H$24,2)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ROUND(+G606*Totals!$H$24,2)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ROUND(+G607*Totals!$H$24,2)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ROUND(+G608*Totals!$H$24,2)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ROUND(+G609*Totals!$H$24,2)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ROUND(+G610*Totals!$H$24,2)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ROUND(+G611*Totals!$H$24,2)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ROUND(+G612*Totals!$H$24,2)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ROUND(+G613*Totals!$H$24,2)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ROUND(+G614*Totals!$H$24,2)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ROUND(+G615*Totals!$H$24,2)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ROUND(+G616*Totals!$H$24,2)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ROUND(+G617*Totals!$H$24,2)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ROUND(+G618*Totals!$H$24,2)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ROUND(+G619*Totals!$H$24,2)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ROUND(+G620*Totals!$H$24,2)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ROUND(+G621*Totals!$H$24,2)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ROUND(+G622*Totals!$H$24,2)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ROUND(+G623*Totals!$H$24,2)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ROUND(+G624*Totals!$H$24,2)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ROUND(+G625*Totals!$H$24,2)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ROUND(+G626*Totals!$H$24,2)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ROUND(+G627*Totals!$H$24,2)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ROUND(+G628*Totals!$H$24,2)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ROUND(+G629*Totals!$H$24,2)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ROUND(+G630*Totals!$H$24,2)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ROUND(+G631*Totals!$H$24,2)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ROUND(+G632*Totals!$H$24,2)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ROUND(+G633*Totals!$H$24,2)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ROUND(+G634*Totals!$H$24,2)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ROUND(+G635*Totals!$H$24,2)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ROUND(+G636*Totals!$H$24,2)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ROUND(+G637*Totals!$H$24,2)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ROUND(+G638*Totals!$H$24,2)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ROUND(+G639*Totals!$H$24,2)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ROUND(+G640*Totals!$H$24,2)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ROUND(+G641*Totals!$H$24,2)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ROUND(+G642*Totals!$H$24,2)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ROUND(+G643*Totals!$H$24,2)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ROUND(+G644*Totals!$H$24,2)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ROUND(+G645*Totals!$H$24,2)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ROUND(+G646*Totals!$H$24,2)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ROUND(+G647*Totals!$H$24,2)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ROUND(+G648*Totals!$H$24,2)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ROUND(+G649*Totals!$H$24,2)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ROUND(+G650*Totals!$H$24,2)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ROUND(+G651*Totals!$H$24,2)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ROUND(+G652*Totals!$H$24,2)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ROUND(+G653*Totals!$H$24,2)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ROUND(+G654*Totals!$H$24,2)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ROUND(+G655*Totals!$H$24,2)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ROUND(+G656*Totals!$H$24,2)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ROUND(+G657*Totals!$H$24,2)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ROUND(+G658*Totals!$H$24,2)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ROUND(+G659*Totals!$H$24,2)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ROUND(+G660*Totals!$H$24,2)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ROUND(+G661*Totals!$H$24,2)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ROUND(+G662*Totals!$H$24,2)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ROUND(+G663*Totals!$H$24,2)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ROUND(+G664*Totals!$H$24,2)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ROUND(+G665*Totals!$H$24,2)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ROUND(+G666*Totals!$H$24,2)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ROUND(+G667*Totals!$H$24,2)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ROUND(+G668*Totals!$H$24,2)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ROUND(+G669*Totals!$H$24,2)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ROUND(+G670*Totals!$H$24,2)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ROUND(+G671*Totals!$H$24,2)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ROUND(+G672*Totals!$H$24,2)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ROUND(+G673*Totals!$H$24,2)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ROUND(+G674*Totals!$H$24,2)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ROUND(+G675*Totals!$H$24,2)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ROUND(+G676*Totals!$H$24,2)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ROUND(+G677*Totals!$H$24,2)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ROUND(+G678*Totals!$H$24,2)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ROUND(+G679*Totals!$H$24,2)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ROUND(+G680*Totals!$H$24,2)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ROUND(+G681*Totals!$H$24,2)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ROUND(+G682*Totals!$H$24,2)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ROUND(+G683*Totals!$H$24,2)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ROUND(+G684*Totals!$H$24,2)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ROUND(+G685*Totals!$H$24,2)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ROUND(+G686*Totals!$H$24,2)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ROUND(+G687*Totals!$H$24,2)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ROUND(+G688*Totals!$H$24,2)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ROUND(+G689*Totals!$H$24,2)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ROUND(+G690*Totals!$H$24,2)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ROUND(+G691*Totals!$H$24,2)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ROUND(+G692*Totals!$H$24,2)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ROUND(+G693*Totals!$H$24,2)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ROUND(+G694*Totals!$H$24,2)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ROUND(+G695*Totals!$H$24,2)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ROUND(+G696*Totals!$H$24,2)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ROUND(+G697*Totals!$H$24,2)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ROUND(+G698*Totals!$H$24,2)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ROUND(+G699*Totals!$H$24,2)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ROUND(+G700*Totals!$H$24,2)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ROUND(+G701*Totals!$H$24,2)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ROUND(+G702*Totals!$H$24,2)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ROUND(+G703*Totals!$H$24,2)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ROUND(+G704*Totals!$H$24,2)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ROUND(+G705*Totals!$H$24,2)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ROUND(+G706*Totals!$H$24,2)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ROUND(+G707*Totals!$H$24,2)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ROUND(+G708*Totals!$H$24,2)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ROUND(+G709*Totals!$H$24,2)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ROUND(+G710*Totals!$H$24,2)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ROUND(+G711*Totals!$H$24,2)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ROUND(+G712*Totals!$H$24,2)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ROUND(+G713*Totals!$H$24,2)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ROUND(+G714*Totals!$H$24,2)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ROUND(+G715*Totals!$H$24,2)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ROUND(+G716*Totals!$H$24,2)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ROUND(+G717*Totals!$H$24,2)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ROUND(+G718*Totals!$H$24,2)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ROUND(+G719*Totals!$H$24,2)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ROUND(+G720*Totals!$H$24,2)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ROUND(+G721*Totals!$H$24,2)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ROUND(+G722*Totals!$H$24,2)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ROUND(+G723*Totals!$H$24,2)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ROUND(+G724*Totals!$H$24,2)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ROUND(+G725*Totals!$H$24,2)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ROUND(+G726*Totals!$H$24,2)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ROUND(+G727*Totals!$H$24,2)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ROUND(+G728*Totals!$H$24,2)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ROUND(+G729*Totals!$H$24,2)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ROUND(+G730*Totals!$H$24,2)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ROUND(+G731*Totals!$H$24,2)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ROUND(+G732*Totals!$H$24,2)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ROUND(+G733*Totals!$H$24,2)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ROUND(+G734*Totals!$H$24,2)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ROUND(+G735*Totals!$H$24,2)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ROUND(+G736*Totals!$H$24,2)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ROUND(+G737*Totals!$H$24,2)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ROUND(+G738*Totals!$H$24,2)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ROUND(+G739*Totals!$H$24,2)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ROUND(+G740*Totals!$H$24,2)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ROUND(+G741*Totals!$H$24,2)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ROUND(+G742*Totals!$H$24,2)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ROUND(+G743*Totals!$H$24,2)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ROUND(+G744*Totals!$H$24,2)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ROUND(+G745*Totals!$H$24,2)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ROUND(+G746*Totals!$H$24,2)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ROUND(+G747*Totals!$H$24,2)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ROUND(+G748*Totals!$H$24,2)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ROUND(+G749*Totals!$H$24,2)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ROUND(+G750*Totals!$H$24,2)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ROUND(+G751*Totals!$H$24,2)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ROUND(+G752*Totals!$H$24,2)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ROUND(+G753*Totals!$H$24,2)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ROUND(+G754*Totals!$H$24,2)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ROUND(+G755*Totals!$H$24,2)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ROUND(+G756*Totals!$H$24,2)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ROUND(+G757*Totals!$H$24,2)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ROUND(+G758*Totals!$H$24,2)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ROUND(+G759*Totals!$H$24,2)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ROUND(+G760*Totals!$H$24,2)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ROUND(+G761*Totals!$H$24,2)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ROUND(+G762*Totals!$H$24,2)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ROUND(+G763*Totals!$H$24,2)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ROUND(+G764*Totals!$H$24,2)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ROUND(+G765*Totals!$H$24,2)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ROUND(+G766*Totals!$H$24,2)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ROUND(+G767*Totals!$H$24,2)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ROUND(+G768*Totals!$H$24,2)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ROUND(+G769*Totals!$H$24,2)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ROUND(+G770*Totals!$H$24,2)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ROUND(+G771*Totals!$H$24,2)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ROUND(+G772*Totals!$H$24,2)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ROUND(+G773*Totals!$H$24,2)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ROUND(+G774*Totals!$H$24,2)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ROUND(+G775*Totals!$H$24,2)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ROUND(+G776*Totals!$H$24,2)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ROUND(+G777*Totals!$H$24,2)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ROUND(+G778*Totals!$H$24,2)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ROUND(+G779*Totals!$H$24,2)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ROUND(+G780*Totals!$H$24,2)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ROUND(+G781*Totals!$H$24,2)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ROUND(+G782*Totals!$H$24,2)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ROUND(+G783*Totals!$H$24,2)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ROUND(+G784*Totals!$H$24,2)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ROUND(+G785*Totals!$H$24,2)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ROUND(+G786*Totals!$H$24,2)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ROUND(+G787*Totals!$H$24,2)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ROUND(+G788*Totals!$H$24,2)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ROUND(+G789*Totals!$H$24,2)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ROUND(+G790*Totals!$H$24,2)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ROUND(+G791*Totals!$H$24,2)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ROUND(+G792*Totals!$H$24,2)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ROUND(+G793*Totals!$H$24,2)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ROUND(+G794*Totals!$H$24,2)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ROUND(+G795*Totals!$H$24,2)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ROUND(+G796*Totals!$H$24,2)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ROUND(+G797*Totals!$H$24,2)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ROUND(+G798*Totals!$H$24,2)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ROUND(+G799*Totals!$H$24,2)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ROUND(+G800*Totals!$H$24,2)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ROUND(+G801*Totals!$H$24,2)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ROUND(+G802*Totals!$H$24,2)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ROUND(+G803*Totals!$H$24,2)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ROUND(+G804*Totals!$H$24,2)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ROUND(+G805*Totals!$H$24,2)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ROUND(+G806*Totals!$H$24,2)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ROUND(+G807*Totals!$H$24,2)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ROUND(+G808*Totals!$H$24,2)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ROUND(+G809*Totals!$H$24,2)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ROUND(+G810*Totals!$H$24,2)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ROUND(+G811*Totals!$H$24,2)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ROUND(+G812*Totals!$H$24,2)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ROUND(+G813*Totals!$H$24,2)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ROUND(+G814*Totals!$H$24,2)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ROUND(+G815*Totals!$H$24,2)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ROUND(+G816*Totals!$H$24,2)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ROUND(+G817*Totals!$H$24,2)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ROUND(+G818*Totals!$H$24,2)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ROUND(+G819*Totals!$H$24,2)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ROUND(+G820*Totals!$H$24,2)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ROUND(+G821*Totals!$H$24,2)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ROUND(+G822*Totals!$H$24,2)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ROUND(+G823*Totals!$H$24,2)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ROUND(+G824*Totals!$H$24,2)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ROUND(+G825*Totals!$H$24,2)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ROUND(+G826*Totals!$H$24,2)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ROUND(+G827*Totals!$H$24,2)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ROUND(+G828*Totals!$H$24,2)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ROUND(+G829*Totals!$H$24,2)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ROUND(+G830*Totals!$H$24,2)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ROUND(+G831*Totals!$H$24,2)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ROUND(+G832*Totals!$H$24,2)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ROUND(+G833*Totals!$H$24,2)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ROUND(+G834*Totals!$H$24,2)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ROUND(+G835*Totals!$H$24,2)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ROUND(+G836*Totals!$H$24,2)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ROUND(+G837*Totals!$H$24,2)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ROUND(+G838*Totals!$H$24,2)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ROUND(+G839*Totals!$H$24,2)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ROUND(+G840*Totals!$H$24,2)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ROUND(+G841*Totals!$H$24,2)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ROUND(+G842*Totals!$H$24,2)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ROUND(+G843*Totals!$H$24,2)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ROUND(+G844*Totals!$H$24,2)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ROUND(+G845*Totals!$H$24,2)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ROUND(+G846*Totals!$H$24,2)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ROUND(+G847*Totals!$H$24,2)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ROUND(+G848*Totals!$H$24,2)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ROUND(+G849*Totals!$H$24,2)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ROUND(+G850*Totals!$H$24,2)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ROUND(+G851*Totals!$H$24,2)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ROUND(+G852*Totals!$H$24,2)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ROUND(+G853*Totals!$H$24,2)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ROUND(+G854*Totals!$H$24,2)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ROUND(+G855*Totals!$H$24,2)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ROUND(+G856*Totals!$H$24,2)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ROUND(+G857*Totals!$H$24,2)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ROUND(+G858*Totals!$H$24,2)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ROUND(+G859*Totals!$H$24,2)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ROUND(+G860*Totals!$H$24,2)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ROUND(+G861*Totals!$H$24,2)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ROUND(+G862*Totals!$H$24,2)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ROUND(+G863*Totals!$H$24,2)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ROUND(+G864*Totals!$H$24,2)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ROUND(+G865*Totals!$H$24,2)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ROUND(+G866*Totals!$H$24,2)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ROUND(+G867*Totals!$H$24,2)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ROUND(+G868*Totals!$H$24,2)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ROUND(+G869*Totals!$H$24,2)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ROUND(+G870*Totals!$H$24,2)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ROUND(+G871*Totals!$H$24,2)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ROUND(+G872*Totals!$H$24,2)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ROUND(+G873*Totals!$H$24,2)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ROUND(+G874*Totals!$H$24,2)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ROUND(+G875*Totals!$H$24,2)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ROUND(+G876*Totals!$H$24,2)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ROUND(+G877*Totals!$H$24,2)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ROUND(+G878*Totals!$H$24,2)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ROUND(+G879*Totals!$H$24,2)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ROUND(+G880*Totals!$H$24,2)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ROUND(+G881*Totals!$H$24,2)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ROUND(+G882*Totals!$H$24,2)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ROUND(+G883*Totals!$H$24,2)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ROUND(+G884*Totals!$H$24,2)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ROUND(+G885*Totals!$H$24,2)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ROUND(+G886*Totals!$H$24,2)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ROUND(+G887*Totals!$H$24,2)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ROUND(+G888*Totals!$H$24,2)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ROUND(+G889*Totals!$H$24,2)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ROUND(+G890*Totals!$H$24,2)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ROUND(+G891*Totals!$H$24,2)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ROUND(+G892*Totals!$H$24,2)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ROUND(+G893*Totals!$H$24,2)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ROUND(+G894*Totals!$H$24,2)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ROUND(+G895*Totals!$H$24,2)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ROUND(+G896*Totals!$H$24,2)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ROUND(+G897*Totals!$H$24,2)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ROUND(+G898*Totals!$H$24,2)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ROUND(+G899*Totals!$H$24,2)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ROUND(+G900*Totals!$H$24,2)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ROUND(+G901*Totals!$H$24,2)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ROUND(+G902*Totals!$H$24,2)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ROUND(+G903*Totals!$H$24,2)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ROUND(+G904*Totals!$H$24,2)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ROUND(+G905*Totals!$H$24,2)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ROUND(+G906*Totals!$H$24,2)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ROUND(+G907*Totals!$H$24,2)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ROUND(+G908*Totals!$H$24,2)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ROUND(+G909*Totals!$H$24,2)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ROUND(+G910*Totals!$H$24,2)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ROUND(+G911*Totals!$H$24,2)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ROUND(+G912*Totals!$H$24,2)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ROUND(+G913*Totals!$H$24,2)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ROUND(+G914*Totals!$H$24,2)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ROUND(+G915*Totals!$H$24,2)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ROUND(+G916*Totals!$H$24,2)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ROUND(+G917*Totals!$H$24,2)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ROUND(+G918*Totals!$H$24,2)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ROUND(+G919*Totals!$H$24,2)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ROUND(+G920*Totals!$H$24,2)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ROUND(+G921*Totals!$H$24,2)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ROUND(+G922*Totals!$H$24,2)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ROUND(+G923*Totals!$H$24,2)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ROUND(+G924*Totals!$H$24,2)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ROUND(+G925*Totals!$H$24,2)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ROUND(+G926*Totals!$H$24,2)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ROUND(+G927*Totals!$H$24,2)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ROUND(+G928*Totals!$H$24,2)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ROUND(+G929*Totals!$H$24,2)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ROUND(+G930*Totals!$H$24,2)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ROUND(+G931*Totals!$H$24,2)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ROUND(+G932*Totals!$H$24,2)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ROUND(+G933*Totals!$H$24,2)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ROUND(+G934*Totals!$H$24,2)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ROUND(+G935*Totals!$H$24,2)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ROUND(+G936*Totals!$H$24,2)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ROUND(+G937*Totals!$H$24,2)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ROUND(+G938*Totals!$H$24,2)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ROUND(+G939*Totals!$H$24,2)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ROUND(+G940*Totals!$H$24,2)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ROUND(+G941*Totals!$H$24,2)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ROUND(+G942*Totals!$H$24,2)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ROUND(+G943*Totals!$H$24,2)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ROUND(+G944*Totals!$H$24,2)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ROUND(+G945*Totals!$H$24,2)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ROUND(+G946*Totals!$H$24,2)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ROUND(+G947*Totals!$H$24,2)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ROUND(+G948*Totals!$H$24,2)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ROUND(+G949*Totals!$H$24,2)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ROUND(+G950*Totals!$H$24,2)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ROUND(+G951*Totals!$H$24,2)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F6B9F-2EC7-414A-AA2D-2E1B386A68D9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4" style="105" customWidth="1"/>
    <col min="4" max="4" width="13.6640625" style="103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3.88671875" style="103" bestFit="1" customWidth="1"/>
    <col min="9" max="9" width="11" style="103" bestFit="1" customWidth="1"/>
    <col min="10" max="10" width="13.88671875" style="103" bestFit="1" customWidth="1"/>
    <col min="11" max="11" width="20.109375" style="133" bestFit="1" customWidth="1"/>
    <col min="12" max="12" width="16" style="133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9" style="133" bestFit="1" customWidth="1"/>
    <col min="21" max="21" width="8.88671875" style="133"/>
    <col min="22" max="22" width="0" style="133" hidden="1" customWidth="1"/>
    <col min="23" max="26" width="0" style="103" hidden="1" customWidth="1"/>
    <col min="27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1179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+C7*Totals!$G$26</f>
        <v>0</v>
      </c>
      <c r="E7" s="106"/>
      <c r="F7" s="110" t="s">
        <v>1046</v>
      </c>
      <c r="G7" s="126">
        <v>6.1403860000000001E-4</v>
      </c>
      <c r="H7" s="103">
        <f>ROUND(+G7*Totals!$H$26,2)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+C8*Totals!$G$26</f>
        <v>0</v>
      </c>
      <c r="E8" s="106"/>
      <c r="F8" s="110" t="s">
        <v>1045</v>
      </c>
      <c r="G8" s="126">
        <v>4.4161599999999994E-5</v>
      </c>
      <c r="H8" s="103">
        <f>ROUND(+G8*Totals!$H$26,2)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+C9*Totals!$G$26</f>
        <v>0</v>
      </c>
      <c r="E9" s="106"/>
      <c r="F9" s="110" t="s">
        <v>36</v>
      </c>
      <c r="G9" s="126">
        <v>3.0375520000000002E-4</v>
      </c>
      <c r="H9" s="103">
        <f>ROUND(+G9*Totals!$H$26,2)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+C10*Totals!$G$26</f>
        <v>0</v>
      </c>
      <c r="E10" s="106"/>
      <c r="F10" s="110" t="s">
        <v>1044</v>
      </c>
      <c r="G10" s="126">
        <v>2.3628388000000002E-3</v>
      </c>
      <c r="H10" s="103">
        <f>ROUND(+G10*Totals!$H$26,2)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+C11*Totals!$G$26</f>
        <v>0</v>
      </c>
      <c r="E11" s="106"/>
      <c r="F11" s="110" t="s">
        <v>1043</v>
      </c>
      <c r="G11" s="126">
        <v>3.3562830000000003E-4</v>
      </c>
      <c r="H11" s="103">
        <f>ROUND(+G11*Totals!$H$26,2)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+C12*Totals!$G$26</f>
        <v>0</v>
      </c>
      <c r="E12" s="106"/>
      <c r="F12" s="110" t="s">
        <v>1042</v>
      </c>
      <c r="G12" s="126">
        <v>2.3808869999999998E-4</v>
      </c>
      <c r="H12" s="103">
        <f>ROUND(+G12*Totals!$H$26,2)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+C13*Totals!$G$26</f>
        <v>0</v>
      </c>
      <c r="E13" s="106"/>
      <c r="F13" s="110" t="s">
        <v>1041</v>
      </c>
      <c r="G13" s="126">
        <v>1.9623120000000001E-4</v>
      </c>
      <c r="H13" s="103">
        <f>ROUND(+G13*Totals!$H$26,2)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+C14*Totals!$G$26</f>
        <v>0</v>
      </c>
      <c r="E14" s="106"/>
      <c r="F14" s="110" t="s">
        <v>1040</v>
      </c>
      <c r="G14" s="126">
        <v>5.9829399999999997E-4</v>
      </c>
      <c r="H14" s="103">
        <f>ROUND(+G14*Totals!$H$26,2)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+C15*Totals!$G$26</f>
        <v>0</v>
      </c>
      <c r="E15" s="106"/>
      <c r="F15" s="110" t="s">
        <v>1039</v>
      </c>
      <c r="G15" s="126">
        <v>2.5997760000000004E-4</v>
      </c>
      <c r="H15" s="103">
        <f>ROUND(+G15*Totals!$H$26,2)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+C16*Totals!$G$26</f>
        <v>0</v>
      </c>
      <c r="E16" s="106"/>
      <c r="F16" s="110" t="s">
        <v>1038</v>
      </c>
      <c r="G16" s="126">
        <v>1.4289165000000001E-3</v>
      </c>
      <c r="H16" s="103">
        <f>ROUND(+G16*Totals!$H$26,2)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+C17*Totals!$G$26</f>
        <v>0</v>
      </c>
      <c r="E17" s="106"/>
      <c r="F17" s="110" t="s">
        <v>1037</v>
      </c>
      <c r="G17" s="126">
        <v>3.433086E-4</v>
      </c>
      <c r="H17" s="103">
        <f>ROUND(+G17*Totals!$H$26,2)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+C18*Totals!$G$26</f>
        <v>0</v>
      </c>
      <c r="E18" s="106"/>
      <c r="F18" s="110" t="s">
        <v>1036</v>
      </c>
      <c r="G18" s="126">
        <v>2.592095E-4</v>
      </c>
      <c r="H18" s="103">
        <f>ROUND(+G18*Totals!$H$26,2)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+C19*Totals!$G$26</f>
        <v>0</v>
      </c>
      <c r="E19" s="106"/>
      <c r="F19" s="110" t="s">
        <v>1035</v>
      </c>
      <c r="G19" s="126">
        <v>2.930028E-4</v>
      </c>
      <c r="H19" s="103">
        <f>ROUND(+G19*Totals!$H$26,2)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+C20*Totals!$G$26</f>
        <v>0</v>
      </c>
      <c r="E20" s="106"/>
      <c r="F20" s="110" t="s">
        <v>1034</v>
      </c>
      <c r="G20" s="126">
        <v>6.29783E-5</v>
      </c>
      <c r="H20" s="103">
        <f>ROUND(+G20*Totals!$H$26,2)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+C21*Totals!$G$26</f>
        <v>0</v>
      </c>
      <c r="E21" s="106"/>
      <c r="F21" s="110" t="s">
        <v>1033</v>
      </c>
      <c r="G21" s="126">
        <v>2.1070854E-3</v>
      </c>
      <c r="H21" s="103">
        <f>ROUND(+G21*Totals!$H$26,2)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+C22*Totals!$G$26</f>
        <v>0</v>
      </c>
      <c r="E22" s="106"/>
      <c r="F22" s="110" t="s">
        <v>1032</v>
      </c>
      <c r="G22" s="126">
        <v>1.6243799999999999E-4</v>
      </c>
      <c r="H22" s="103">
        <f>ROUND(+G22*Totals!$H$26,2)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+C23*Totals!$G$26</f>
        <v>0</v>
      </c>
      <c r="E23" s="106"/>
      <c r="F23" s="110" t="s">
        <v>1031</v>
      </c>
      <c r="G23" s="126">
        <v>1.6512610000000001E-4</v>
      </c>
      <c r="H23" s="103">
        <f>ROUND(+G23*Totals!$H$26,2)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+C24*Totals!$G$26</f>
        <v>0</v>
      </c>
      <c r="E24" s="106"/>
      <c r="F24" s="110" t="s">
        <v>1030</v>
      </c>
      <c r="G24" s="126">
        <v>3.7095759999999998E-4</v>
      </c>
      <c r="H24" s="103">
        <f>ROUND(+G24*Totals!$H$26,2)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+C25*Totals!$G$26</f>
        <v>0</v>
      </c>
      <c r="E25" s="106"/>
      <c r="F25" s="110" t="s">
        <v>1029</v>
      </c>
      <c r="G25" s="126">
        <v>8.0143740000000003E-4</v>
      </c>
      <c r="H25" s="103">
        <f>ROUND(+G25*Totals!$H$26,2)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+C26*Totals!$G$26</f>
        <v>0</v>
      </c>
      <c r="E26" s="106"/>
      <c r="F26" s="110" t="s">
        <v>1028</v>
      </c>
      <c r="G26" s="126">
        <v>8.7171199999999996E-5</v>
      </c>
      <c r="H26" s="103">
        <f>ROUND(+G26*Totals!$H$26,2)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+C27*Totals!$G$26</f>
        <v>0</v>
      </c>
      <c r="E27" s="106"/>
      <c r="F27" s="110" t="s">
        <v>1027</v>
      </c>
      <c r="G27" s="126">
        <v>4.7924960000000005E-4</v>
      </c>
      <c r="H27" s="103">
        <f>ROUND(+G27*Totals!$H$26,2)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+C28*Totals!$G$26</f>
        <v>0</v>
      </c>
      <c r="E28" s="106"/>
      <c r="F28" s="110" t="s">
        <v>1026</v>
      </c>
      <c r="G28" s="126">
        <v>8.6157404999999999E-3</v>
      </c>
      <c r="H28" s="103">
        <f>ROUND(+G28*Totals!$H$26,2)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+C29*Totals!$G$26</f>
        <v>0</v>
      </c>
      <c r="E29" s="106"/>
      <c r="F29" s="110" t="s">
        <v>1025</v>
      </c>
      <c r="G29" s="126">
        <v>7.9106899999999993E-5</v>
      </c>
      <c r="H29" s="103">
        <f>ROUND(+G29*Totals!$H$26,2)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+C30*Totals!$G$26</f>
        <v>0</v>
      </c>
      <c r="E30" s="106"/>
      <c r="F30" s="110" t="s">
        <v>1024</v>
      </c>
      <c r="G30" s="126">
        <v>5.9445379999999994E-4</v>
      </c>
      <c r="H30" s="103">
        <f>ROUND(+G30*Totals!$H$26,2)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+C31*Totals!$G$26</f>
        <v>0</v>
      </c>
      <c r="E31" s="106"/>
      <c r="F31" s="110" t="s">
        <v>1023</v>
      </c>
      <c r="G31" s="126">
        <v>2.5524649699999999E-2</v>
      </c>
      <c r="H31" s="103">
        <f>ROUND(+G31*Totals!$H$26,2)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+C32*Totals!$G$26</f>
        <v>0</v>
      </c>
      <c r="E32" s="106"/>
      <c r="F32" s="110" t="s">
        <v>1022</v>
      </c>
      <c r="G32" s="126">
        <v>2.0928768999999999E-3</v>
      </c>
      <c r="H32" s="103">
        <f>ROUND(+G32*Totals!$H$26,2)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+C33*Totals!$G$26</f>
        <v>0</v>
      </c>
      <c r="E33" s="106"/>
      <c r="F33" s="110" t="s">
        <v>1021</v>
      </c>
      <c r="G33" s="126">
        <v>4.1857500000000004E-5</v>
      </c>
      <c r="H33" s="103">
        <f>ROUND(+G33*Totals!$H$26,2)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+C34*Totals!$G$26</f>
        <v>0</v>
      </c>
      <c r="E34" s="106"/>
      <c r="F34" s="110" t="s">
        <v>1020</v>
      </c>
      <c r="G34" s="126">
        <v>1.4592539999999998E-4</v>
      </c>
      <c r="H34" s="103">
        <f>ROUND(+G34*Totals!$H$26,2)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+C35*Totals!$G$26</f>
        <v>0</v>
      </c>
      <c r="E35" s="106"/>
      <c r="F35" s="110" t="s">
        <v>1019</v>
      </c>
      <c r="G35" s="126">
        <v>3.698056E-4</v>
      </c>
      <c r="H35" s="103">
        <f>ROUND(+G35*Totals!$H$26,2)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+C36*Totals!$G$26</f>
        <v>0</v>
      </c>
      <c r="E36" s="106"/>
      <c r="F36" s="110" t="s">
        <v>1018</v>
      </c>
      <c r="G36" s="126">
        <v>2.92787716E-2</v>
      </c>
      <c r="H36" s="103">
        <f>ROUND(+G36*Totals!$H$26,2)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+C37*Totals!$G$26</f>
        <v>0</v>
      </c>
      <c r="E37" s="106"/>
      <c r="F37" s="110" t="s">
        <v>1017</v>
      </c>
      <c r="G37" s="126">
        <v>2.092877E-4</v>
      </c>
      <c r="H37" s="103">
        <f>ROUND(+G37*Totals!$H$26,2)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+C38*Totals!$G$26</f>
        <v>0</v>
      </c>
      <c r="E38" s="106"/>
      <c r="F38" s="110" t="s">
        <v>1016</v>
      </c>
      <c r="G38" s="126">
        <v>4.2855969999999998E-4</v>
      </c>
      <c r="H38" s="103">
        <f>ROUND(+G38*Totals!$H$26,2)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+C39*Totals!$G$26</f>
        <v>0</v>
      </c>
      <c r="E39" s="106"/>
      <c r="F39" s="110" t="s">
        <v>1015</v>
      </c>
      <c r="G39" s="126">
        <v>2.016074E-4</v>
      </c>
      <c r="H39" s="103">
        <f>ROUND(+G39*Totals!$H$26,2)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+C40*Totals!$G$26</f>
        <v>0</v>
      </c>
      <c r="E40" s="106"/>
      <c r="F40" s="110" t="s">
        <v>1014</v>
      </c>
      <c r="G40" s="126">
        <v>4.4929699999999998E-5</v>
      </c>
      <c r="H40" s="103">
        <f>ROUND(+G40*Totals!$H$26,2)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+C41*Totals!$G$26</f>
        <v>0</v>
      </c>
      <c r="E41" s="106"/>
      <c r="F41" s="110" t="s">
        <v>1013</v>
      </c>
      <c r="G41" s="126">
        <v>2.3808900000000002E-5</v>
      </c>
      <c r="H41" s="103">
        <f>ROUND(+G41*Totals!$H$26,2)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+C42*Totals!$G$26</f>
        <v>0</v>
      </c>
      <c r="E42" s="106"/>
      <c r="F42" s="110" t="s">
        <v>1012</v>
      </c>
      <c r="G42" s="126">
        <v>3.7249399999999996E-5</v>
      </c>
      <c r="H42" s="103">
        <f>ROUND(+G42*Totals!$H$26,2)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+C43*Totals!$G$26</f>
        <v>0</v>
      </c>
      <c r="E43" s="106"/>
      <c r="F43" s="110" t="s">
        <v>1011</v>
      </c>
      <c r="G43" s="126">
        <v>3.6865400000000001E-5</v>
      </c>
      <c r="H43" s="103">
        <f>ROUND(+G43*Totals!$H$26,2)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+C44*Totals!$G$26</f>
        <v>0</v>
      </c>
      <c r="E44" s="106"/>
      <c r="F44" s="110" t="s">
        <v>1010</v>
      </c>
      <c r="G44" s="126">
        <v>1.6090190000000001E-4</v>
      </c>
      <c r="H44" s="103">
        <f>ROUND(+G44*Totals!$H$26,2)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+C45*Totals!$G$26</f>
        <v>0</v>
      </c>
      <c r="E45" s="106"/>
      <c r="F45" s="110" t="s">
        <v>1009</v>
      </c>
      <c r="G45" s="126">
        <v>3.360123E-4</v>
      </c>
      <c r="H45" s="103">
        <f>ROUND(+G45*Totals!$H$26,2)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+C46*Totals!$G$26</f>
        <v>0</v>
      </c>
      <c r="E46" s="106"/>
      <c r="F46" s="110" t="s">
        <v>1008</v>
      </c>
      <c r="G46" s="126">
        <v>4.2702370000000003E-4</v>
      </c>
      <c r="H46" s="103">
        <f>ROUND(+G46*Totals!$H$26,2)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+C47*Totals!$G$26</f>
        <v>0</v>
      </c>
      <c r="E47" s="106"/>
      <c r="F47" s="110" t="s">
        <v>1007</v>
      </c>
      <c r="G47" s="126">
        <v>8.5251100000000008E-5</v>
      </c>
      <c r="H47" s="103">
        <f>ROUND(+G47*Totals!$H$26,2)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+C48*Totals!$G$26</f>
        <v>0</v>
      </c>
      <c r="E48" s="106"/>
      <c r="F48" s="110" t="s">
        <v>1006</v>
      </c>
      <c r="G48" s="126">
        <v>2.2821958000000002E-3</v>
      </c>
      <c r="H48" s="103">
        <f>ROUND(+G48*Totals!$H$26,2)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+C49*Totals!$G$26</f>
        <v>0</v>
      </c>
      <c r="E49" s="106"/>
      <c r="F49" s="110" t="s">
        <v>1005</v>
      </c>
      <c r="G49" s="126">
        <v>1.674302E-4</v>
      </c>
      <c r="H49" s="103">
        <f>ROUND(+G49*Totals!$H$26,2)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+C50*Totals!$G$26</f>
        <v>0</v>
      </c>
      <c r="E50" s="106"/>
      <c r="F50" s="110" t="s">
        <v>1004</v>
      </c>
      <c r="G50" s="126">
        <v>1.2672499999999999E-5</v>
      </c>
      <c r="H50" s="103">
        <f>ROUND(+G50*Totals!$H$26,2)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+C51*Totals!$G$26</f>
        <v>0</v>
      </c>
      <c r="E51" s="106"/>
      <c r="F51" s="110" t="s">
        <v>1003</v>
      </c>
      <c r="G51" s="126">
        <v>1.136682E-4</v>
      </c>
      <c r="H51" s="103">
        <f>ROUND(+G51*Totals!$H$26,2)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+C52*Totals!$G$26</f>
        <v>0</v>
      </c>
      <c r="E52" s="106"/>
      <c r="F52" s="110" t="s">
        <v>1002</v>
      </c>
      <c r="G52" s="126">
        <v>7.8953300000000003E-4</v>
      </c>
      <c r="H52" s="103">
        <f>ROUND(+G52*Totals!$H$26,2)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+C53*Totals!$G$26</f>
        <v>0</v>
      </c>
      <c r="E53" s="106"/>
      <c r="F53" s="110" t="s">
        <v>1001</v>
      </c>
      <c r="G53" s="126">
        <v>2.6082238000000001E-3</v>
      </c>
      <c r="H53" s="103">
        <f>ROUND(+G53*Totals!$H$26,2)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+C54*Totals!$G$26</f>
        <v>0</v>
      </c>
      <c r="E54" s="106"/>
      <c r="F54" s="110" t="s">
        <v>1000</v>
      </c>
      <c r="G54" s="126">
        <v>1.017637E-4</v>
      </c>
      <c r="H54" s="103">
        <f>ROUND(+G54*Totals!$H$26,2)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+C55*Totals!$G$26</f>
        <v>0</v>
      </c>
      <c r="E55" s="106"/>
      <c r="F55" s="110" t="s">
        <v>40</v>
      </c>
      <c r="G55" s="126">
        <v>7.8838099999999989E-4</v>
      </c>
      <c r="H55" s="103">
        <f>ROUND(+G55*Totals!$H$26,2)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+C56*Totals!$G$26</f>
        <v>0</v>
      </c>
      <c r="E56" s="106"/>
      <c r="F56" s="110" t="s">
        <v>999</v>
      </c>
      <c r="G56" s="126">
        <v>3.7172570000000002E-4</v>
      </c>
      <c r="H56" s="103">
        <f>ROUND(+G56*Totals!$H$26,2)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+C57*Totals!$G$26</f>
        <v>0</v>
      </c>
      <c r="E57" s="106"/>
      <c r="F57" s="110" t="s">
        <v>998</v>
      </c>
      <c r="G57" s="126">
        <v>6.4898400000000002E-5</v>
      </c>
      <c r="H57" s="103">
        <f>ROUND(+G57*Totals!$H$26,2)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+C58*Totals!$G$26</f>
        <v>0</v>
      </c>
      <c r="E58" s="106"/>
      <c r="F58" s="110" t="s">
        <v>997</v>
      </c>
      <c r="G58" s="126">
        <v>6.4629569999999999E-4</v>
      </c>
      <c r="H58" s="103">
        <f>ROUND(+G58*Totals!$H$26,2)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+C59*Totals!$G$26</f>
        <v>0</v>
      </c>
      <c r="E59" s="106"/>
      <c r="F59" s="110" t="s">
        <v>996</v>
      </c>
      <c r="G59" s="126">
        <v>5.1073899999999999E-5</v>
      </c>
      <c r="H59" s="103">
        <f>ROUND(+G59*Totals!$H$26,2)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+C60*Totals!$G$26</f>
        <v>0</v>
      </c>
      <c r="E60" s="106"/>
      <c r="F60" s="110" t="s">
        <v>995</v>
      </c>
      <c r="G60" s="126">
        <v>2.0045540000000002E-4</v>
      </c>
      <c r="H60" s="103">
        <f>ROUND(+G60*Totals!$H$26,2)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+C61*Totals!$G$26</f>
        <v>0</v>
      </c>
      <c r="E61" s="106"/>
      <c r="F61" s="110" t="s">
        <v>994</v>
      </c>
      <c r="G61" s="126">
        <v>8.94753E-5</v>
      </c>
      <c r="H61" s="103">
        <f>ROUND(+G61*Totals!$H$26,2)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+C62*Totals!$G$26</f>
        <v>0</v>
      </c>
      <c r="E62" s="106"/>
      <c r="F62" s="110" t="s">
        <v>993</v>
      </c>
      <c r="G62" s="126">
        <v>3.80174E-5</v>
      </c>
      <c r="H62" s="103">
        <f>ROUND(+G62*Totals!$H$26,2)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+C63*Totals!$G$26</f>
        <v>0</v>
      </c>
      <c r="E63" s="106"/>
      <c r="F63" s="110" t="s">
        <v>992</v>
      </c>
      <c r="G63" s="126">
        <v>3.0337099999999998E-5</v>
      </c>
      <c r="H63" s="103">
        <f>ROUND(+G63*Totals!$H$26,2)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+C64*Totals!$G$26</f>
        <v>0</v>
      </c>
      <c r="E64" s="106"/>
      <c r="F64" s="110" t="s">
        <v>991</v>
      </c>
      <c r="G64" s="126">
        <v>2.6842590000000001E-4</v>
      </c>
      <c r="H64" s="103">
        <f>ROUND(+G64*Totals!$H$26,2)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+C65*Totals!$G$26</f>
        <v>0</v>
      </c>
      <c r="E65" s="106"/>
      <c r="F65" s="110" t="s">
        <v>990</v>
      </c>
      <c r="G65" s="126">
        <v>8.8323000000000001E-6</v>
      </c>
      <c r="H65" s="103">
        <f>ROUND(+G65*Totals!$H$26,2)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+C66*Totals!$G$26</f>
        <v>0</v>
      </c>
      <c r="E66" s="106"/>
      <c r="F66" s="110" t="s">
        <v>989</v>
      </c>
      <c r="G66" s="126">
        <v>5.9906200000000006E-5</v>
      </c>
      <c r="H66" s="103">
        <f>ROUND(+G66*Totals!$H$26,2)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+C67*Totals!$G$26</f>
        <v>0</v>
      </c>
      <c r="E67" s="106"/>
      <c r="F67" s="110" t="s">
        <v>988</v>
      </c>
      <c r="G67" s="126">
        <v>6.7202499999999992E-5</v>
      </c>
      <c r="H67" s="103">
        <f>ROUND(+G67*Totals!$H$26,2)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+C68*Totals!$G$26</f>
        <v>0</v>
      </c>
      <c r="E68" s="106"/>
      <c r="F68" s="110" t="s">
        <v>987</v>
      </c>
      <c r="G68" s="126">
        <v>1.7280599999999999E-5</v>
      </c>
      <c r="H68" s="103">
        <f>ROUND(+G68*Totals!$H$26,2)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+C69*Totals!$G$26</f>
        <v>0</v>
      </c>
      <c r="E69" s="106"/>
      <c r="F69" s="110" t="s">
        <v>986</v>
      </c>
      <c r="G69" s="126">
        <v>1.6512610000000001E-4</v>
      </c>
      <c r="H69" s="103">
        <f>ROUND(+G69*Totals!$H$26,2)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+C70*Totals!$G$26</f>
        <v>0</v>
      </c>
      <c r="E70" s="106"/>
      <c r="F70" s="110" t="s">
        <v>985</v>
      </c>
      <c r="G70" s="126">
        <v>2.6880989999999999E-4</v>
      </c>
      <c r="H70" s="103">
        <f>ROUND(+G70*Totals!$H$26,2)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+C71*Totals!$G$26</f>
        <v>0</v>
      </c>
      <c r="E71" s="106"/>
      <c r="F71" s="110" t="s">
        <v>984</v>
      </c>
      <c r="G71" s="126">
        <v>3.6942160000000003E-4</v>
      </c>
      <c r="H71" s="103">
        <f>ROUND(+G71*Totals!$H$26,2)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+C72*Totals!$G$26</f>
        <v>0</v>
      </c>
      <c r="E72" s="106"/>
      <c r="F72" s="110" t="s">
        <v>983</v>
      </c>
      <c r="G72" s="126">
        <v>1.5552569999999999E-4</v>
      </c>
      <c r="H72" s="103">
        <f>ROUND(+G72*Totals!$H$26,2)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+C73*Totals!$G$26</f>
        <v>0</v>
      </c>
      <c r="E73" s="106"/>
      <c r="F73" s="110" t="s">
        <v>982</v>
      </c>
      <c r="G73" s="126">
        <v>1.708863E-4</v>
      </c>
      <c r="H73" s="103">
        <f>ROUND(+G73*Totals!$H$26,2)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+C74*Totals!$G$26</f>
        <v>0</v>
      </c>
      <c r="E74" s="106"/>
      <c r="F74" s="110" t="s">
        <v>981</v>
      </c>
      <c r="G74" s="126">
        <v>5.7602000000000003E-6</v>
      </c>
      <c r="H74" s="103">
        <f>ROUND(+G74*Totals!$H$26,2)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+C75*Totals!$G$26</f>
        <v>0</v>
      </c>
      <c r="E75" s="106"/>
      <c r="F75" s="110" t="s">
        <v>980</v>
      </c>
      <c r="G75" s="126">
        <v>6.1826299999999995E-5</v>
      </c>
      <c r="H75" s="103">
        <f>ROUND(+G75*Totals!$H$26,2)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+C76*Totals!$G$26</f>
        <v>0</v>
      </c>
      <c r="E76" s="106"/>
      <c r="F76" s="110" t="s">
        <v>979</v>
      </c>
      <c r="G76" s="126">
        <v>1.76646E-5</v>
      </c>
      <c r="H76" s="103">
        <f>ROUND(+G76*Totals!$H$26,2)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+C77*Totals!$G$26</f>
        <v>0</v>
      </c>
      <c r="E77" s="106"/>
      <c r="F77" s="110" t="s">
        <v>978</v>
      </c>
      <c r="G77" s="126">
        <v>5.7909330000000003E-4</v>
      </c>
      <c r="H77" s="103">
        <f>ROUND(+G77*Totals!$H$26,2)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+C78*Totals!$G$26</f>
        <v>0</v>
      </c>
      <c r="E78" s="106"/>
      <c r="F78" s="110" t="s">
        <v>977</v>
      </c>
      <c r="G78" s="126">
        <v>8.9475289999999994E-4</v>
      </c>
      <c r="H78" s="103">
        <f>ROUND(+G78*Totals!$H$26,2)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+C79*Totals!$G$26</f>
        <v>0</v>
      </c>
      <c r="E79" s="106"/>
      <c r="F79" s="110" t="s">
        <v>976</v>
      </c>
      <c r="G79" s="126">
        <v>9.074253E-4</v>
      </c>
      <c r="H79" s="103">
        <f>ROUND(+G79*Totals!$H$26,2)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+C80*Totals!$G$26</f>
        <v>0</v>
      </c>
      <c r="E80" s="106"/>
      <c r="F80" s="110" t="s">
        <v>975</v>
      </c>
      <c r="G80" s="126">
        <v>9.4582669999999989E-4</v>
      </c>
      <c r="H80" s="103">
        <f>ROUND(+G80*Totals!$H$26,2)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+C81*Totals!$G$26</f>
        <v>0</v>
      </c>
      <c r="E81" s="106"/>
      <c r="F81" s="110" t="s">
        <v>974</v>
      </c>
      <c r="G81" s="126">
        <v>1.332529E-4</v>
      </c>
      <c r="H81" s="103">
        <f>ROUND(+G81*Totals!$H$26,2)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+C82*Totals!$G$26</f>
        <v>0</v>
      </c>
      <c r="E82" s="106"/>
      <c r="F82" s="110" t="s">
        <v>41</v>
      </c>
      <c r="G82" s="126">
        <v>1.49766E-5</v>
      </c>
      <c r="H82" s="103">
        <f>ROUND(+G82*Totals!$H$26,2)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+C83*Totals!$G$26</f>
        <v>0</v>
      </c>
      <c r="E83" s="106"/>
      <c r="F83" s="110" t="s">
        <v>973</v>
      </c>
      <c r="G83" s="126">
        <v>8.8323000000000001E-6</v>
      </c>
      <c r="H83" s="103">
        <f>ROUND(+G83*Totals!$H$26,2)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+C84*Totals!$G$26</f>
        <v>0</v>
      </c>
      <c r="E84" s="106"/>
      <c r="F84" s="110" t="s">
        <v>972</v>
      </c>
      <c r="G84" s="126">
        <v>4.3777599999999999E-5</v>
      </c>
      <c r="H84" s="103">
        <f>ROUND(+G84*Totals!$H$26,2)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+C85*Totals!$G$26</f>
        <v>0</v>
      </c>
      <c r="E85" s="106"/>
      <c r="F85" s="110" t="s">
        <v>971</v>
      </c>
      <c r="G85" s="126">
        <v>1.032998E-4</v>
      </c>
      <c r="H85" s="103">
        <f>ROUND(+G85*Totals!$H$26,2)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+C86*Totals!$G$26</f>
        <v>0</v>
      </c>
      <c r="E86" s="106"/>
      <c r="F86" s="110" t="s">
        <v>970</v>
      </c>
      <c r="G86" s="126">
        <v>1.50157196E-2</v>
      </c>
      <c r="H86" s="103">
        <f>ROUND(+G86*Totals!$H$26,2)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+C87*Totals!$G$26</f>
        <v>0</v>
      </c>
      <c r="E87" s="106"/>
      <c r="F87" s="110" t="s">
        <v>969</v>
      </c>
      <c r="G87" s="126">
        <v>2.18888E-5</v>
      </c>
      <c r="H87" s="103">
        <f>ROUND(+G87*Totals!$H$26,2)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+C88*Totals!$G$26</f>
        <v>0</v>
      </c>
      <c r="E88" s="106"/>
      <c r="F88" s="110" t="s">
        <v>968</v>
      </c>
      <c r="G88" s="126">
        <v>1.409332E-4</v>
      </c>
      <c r="H88" s="103">
        <f>ROUND(+G88*Totals!$H$26,2)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+C89*Totals!$G$26</f>
        <v>0</v>
      </c>
      <c r="E89" s="106"/>
      <c r="F89" s="110" t="s">
        <v>967</v>
      </c>
      <c r="G89" s="126">
        <v>6.7586499999999994E-5</v>
      </c>
      <c r="H89" s="103">
        <f>ROUND(+G89*Totals!$H$26,2)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+C90*Totals!$G$26</f>
        <v>0</v>
      </c>
      <c r="E90" s="106"/>
      <c r="F90" s="110" t="s">
        <v>966</v>
      </c>
      <c r="G90" s="126">
        <v>2.738021E-4</v>
      </c>
      <c r="H90" s="103">
        <f>ROUND(+G90*Totals!$H$26,2)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+C91*Totals!$G$26</f>
        <v>0</v>
      </c>
      <c r="E91" s="106"/>
      <c r="F91" s="110" t="s">
        <v>965</v>
      </c>
      <c r="G91" s="126">
        <v>1.0521990000000001E-4</v>
      </c>
      <c r="H91" s="103">
        <f>ROUND(+G91*Totals!$H$26,2)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+C92*Totals!$G$26</f>
        <v>0</v>
      </c>
      <c r="E92" s="106"/>
      <c r="F92" s="110" t="s">
        <v>964</v>
      </c>
      <c r="G92" s="126">
        <v>1.1136399999999999E-5</v>
      </c>
      <c r="H92" s="103">
        <f>ROUND(+G92*Totals!$H$26,2)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+C93*Totals!$G$26</f>
        <v>0</v>
      </c>
      <c r="E93" s="106"/>
      <c r="F93" s="110" t="s">
        <v>963</v>
      </c>
      <c r="G93" s="126">
        <v>8.94753E-5</v>
      </c>
      <c r="H93" s="103">
        <f>ROUND(+G93*Totals!$H$26,2)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+C94*Totals!$G$26</f>
        <v>0</v>
      </c>
      <c r="E94" s="106"/>
      <c r="F94" s="110" t="s">
        <v>962</v>
      </c>
      <c r="G94" s="126">
        <v>4.8001800000000005E-5</v>
      </c>
      <c r="H94" s="103">
        <f>ROUND(+G94*Totals!$H$26,2)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+C95*Totals!$G$26</f>
        <v>0</v>
      </c>
      <c r="E95" s="106"/>
      <c r="F95" s="110" t="s">
        <v>961</v>
      </c>
      <c r="G95" s="126">
        <v>1.0299258E-3</v>
      </c>
      <c r="H95" s="103">
        <f>ROUND(+G95*Totals!$H$26,2)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+C96*Totals!$G$26</f>
        <v>0</v>
      </c>
      <c r="E96" s="106"/>
      <c r="F96" s="110" t="s">
        <v>960</v>
      </c>
      <c r="G96" s="126">
        <v>6.3976750000000002E-4</v>
      </c>
      <c r="H96" s="103">
        <f>ROUND(+G96*Totals!$H$26,2)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+C97*Totals!$G$26</f>
        <v>0</v>
      </c>
      <c r="E97" s="106"/>
      <c r="F97" s="110" t="s">
        <v>959</v>
      </c>
      <c r="G97" s="126">
        <v>1.159723E-4</v>
      </c>
      <c r="H97" s="103">
        <f>ROUND(+G97*Totals!$H$26,2)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+C98*Totals!$G$26</f>
        <v>0</v>
      </c>
      <c r="E98" s="106"/>
      <c r="F98" s="110" t="s">
        <v>958</v>
      </c>
      <c r="G98" s="126">
        <v>1.3786110000000001E-4</v>
      </c>
      <c r="H98" s="103">
        <f>ROUND(+G98*Totals!$H$26,2)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+C99*Totals!$G$26</f>
        <v>0</v>
      </c>
      <c r="E99" s="106"/>
      <c r="F99" s="110" t="s">
        <v>957</v>
      </c>
      <c r="G99" s="126">
        <v>3.6070445E-3</v>
      </c>
      <c r="H99" s="103">
        <f>ROUND(+G99*Totals!$H$26,2)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+C100*Totals!$G$26</f>
        <v>0</v>
      </c>
      <c r="E100" s="106"/>
      <c r="F100" s="110" t="s">
        <v>42</v>
      </c>
      <c r="G100" s="126">
        <v>4.7848157999999998E-3</v>
      </c>
      <c r="H100" s="103">
        <f>ROUND(+G100*Totals!$H$26,2)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+C101*Totals!$G$26</f>
        <v>0</v>
      </c>
      <c r="E101" s="106"/>
      <c r="F101" s="110" t="s">
        <v>956</v>
      </c>
      <c r="G101" s="126">
        <v>4.8769800000000002E-5</v>
      </c>
      <c r="H101" s="103">
        <f>ROUND(+G101*Totals!$H$26,2)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+C102*Totals!$G$26</f>
        <v>0</v>
      </c>
      <c r="E102" s="106"/>
      <c r="F102" s="110" t="s">
        <v>955</v>
      </c>
      <c r="G102" s="126">
        <v>6.9506599999999996E-5</v>
      </c>
      <c r="H102" s="103">
        <f>ROUND(+G102*Totals!$H$26,2)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+C103*Totals!$G$26</f>
        <v>0</v>
      </c>
      <c r="E103" s="106"/>
      <c r="F103" s="110" t="s">
        <v>954</v>
      </c>
      <c r="G103" s="126">
        <v>2.6919390000000002E-4</v>
      </c>
      <c r="H103" s="103">
        <f>ROUND(+G103*Totals!$H$26,2)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+C104*Totals!$G$26</f>
        <v>0</v>
      </c>
      <c r="E104" s="106"/>
      <c r="F104" s="110" t="s">
        <v>953</v>
      </c>
      <c r="G104" s="126">
        <v>5.6450099999999997E-5</v>
      </c>
      <c r="H104" s="103">
        <f>ROUND(+G104*Totals!$H$26,2)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+C105*Totals!$G$26</f>
        <v>0</v>
      </c>
      <c r="E105" s="106"/>
      <c r="F105" s="110" t="s">
        <v>952</v>
      </c>
      <c r="G105" s="126">
        <v>2.8801100000000001E-5</v>
      </c>
      <c r="H105" s="103">
        <f>ROUND(+G105*Totals!$H$26,2)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ROUND(+G106*Totals!$H$26,2)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ROUND(+G107*Totals!$H$26,2)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ROUND(+G108*Totals!$H$26,2)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ROUND(+G109*Totals!$H$26,2)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ROUND(+G110*Totals!$H$26,2)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ROUND(+G111*Totals!$H$26,2)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ROUND(+G112*Totals!$H$26,2)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ROUND(+G113*Totals!$H$26,2)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ROUND(+G114*Totals!$H$26,2)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ROUND(+G115*Totals!$H$26,2)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ROUND(+G116*Totals!$H$26,2)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ROUND(+G117*Totals!$H$26,2)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ROUND(+G118*Totals!$H$26,2)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ROUND(+G119*Totals!$H$26,2)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ROUND(+G120*Totals!$H$26,2)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ROUND(+G121*Totals!$H$26,2)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ROUND(+G122*Totals!$H$26,2)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ROUND(+G123*Totals!$H$26,2)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ROUND(+G124*Totals!$H$26,2)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ROUND(+G125*Totals!$H$26,2)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ROUND(+G126*Totals!$H$26,2)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ROUND(+G127*Totals!$H$26,2)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ROUND(+G128*Totals!$H$26,2)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ROUND(+G129*Totals!$H$26,2)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ROUND(+G130*Totals!$H$26,2)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ROUND(+G131*Totals!$H$26,2)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ROUND(+G132*Totals!$H$26,2)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ROUND(+G133*Totals!$H$26,2)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ROUND(+G134*Totals!$H$26,2)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ROUND(+G135*Totals!$H$26,2)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ROUND(+G136*Totals!$H$26,2)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ROUND(+G137*Totals!$H$26,2)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ROUND(+G138*Totals!$H$26,2)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ROUND(+G139*Totals!$H$26,2)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ROUND(+G140*Totals!$H$26,2)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ROUND(+G141*Totals!$H$26,2)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ROUND(+G142*Totals!$H$26,2)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ROUND(+G143*Totals!$H$26,2)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ROUND(+G144*Totals!$H$26,2)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ROUND(+G145*Totals!$H$26,2)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ROUND(+G146*Totals!$H$26,2)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ROUND(+G147*Totals!$H$26,2)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ROUND(+G148*Totals!$H$26,2)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ROUND(+G149*Totals!$H$26,2)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ROUND(+G150*Totals!$H$26,2)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ROUND(+G151*Totals!$H$26,2)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ROUND(+G152*Totals!$H$26,2)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ROUND(+G153*Totals!$H$26,2)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ROUND(+G154*Totals!$H$26,2)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ROUND(+G155*Totals!$H$26,2)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ROUND(+G156*Totals!$H$26,2)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ROUND(+G157*Totals!$H$26,2)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ROUND(+G158*Totals!$H$26,2)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ROUND(+G159*Totals!$H$26,2)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ROUND(+G160*Totals!$H$26,2)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ROUND(+G161*Totals!$H$26,2)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ROUND(+G162*Totals!$H$26,2)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ROUND(+G163*Totals!$H$26,2)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ROUND(+G164*Totals!$H$26,2)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ROUND(+G165*Totals!$H$26,2)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ROUND(+G166*Totals!$H$26,2)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ROUND(+G167*Totals!$H$26,2)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ROUND(+G168*Totals!$H$26,2)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ROUND(+G169*Totals!$H$26,2)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ROUND(+G170*Totals!$H$26,2)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ROUND(+G171*Totals!$H$26,2)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ROUND(+G172*Totals!$H$26,2)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ROUND(+G173*Totals!$H$26,2)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ROUND(+G174*Totals!$H$26,2)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ROUND(+G175*Totals!$H$26,2)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ROUND(+G176*Totals!$H$26,2)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ROUND(+G177*Totals!$H$26,2)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ROUND(+G178*Totals!$H$26,2)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ROUND(+G179*Totals!$H$26,2)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ROUND(+G180*Totals!$H$26,2)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ROUND(+G181*Totals!$H$26,2)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ROUND(+G182*Totals!$H$26,2)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ROUND(+G183*Totals!$H$26,2)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ROUND(+G184*Totals!$H$26,2)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ROUND(+G185*Totals!$H$26,2)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ROUND(+G186*Totals!$H$26,2)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ROUND(+G187*Totals!$H$26,2)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ROUND(+G188*Totals!$H$26,2)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ROUND(+G189*Totals!$H$26,2)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ROUND(+G190*Totals!$H$26,2)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ROUND(+G191*Totals!$H$26,2)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ROUND(+G192*Totals!$H$26,2)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ROUND(+G193*Totals!$H$26,2)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ROUND(+G194*Totals!$H$26,2)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ROUND(+G195*Totals!$H$26,2)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ROUND(+G196*Totals!$H$26,2)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ROUND(+G197*Totals!$H$26,2)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ROUND(+G198*Totals!$H$26,2)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ROUND(+G199*Totals!$H$26,2)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ROUND(+G200*Totals!$H$26,2)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ROUND(+G201*Totals!$H$26,2)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ROUND(+G202*Totals!$H$26,2)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ROUND(+G203*Totals!$H$26,2)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ROUND(+G204*Totals!$H$26,2)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ROUND(+G205*Totals!$H$26,2)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ROUND(+G206*Totals!$H$26,2)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ROUND(+G207*Totals!$H$26,2)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ROUND(+G208*Totals!$H$26,2)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ROUND(+G209*Totals!$H$26,2)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ROUND(+G210*Totals!$H$26,2)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ROUND(+G211*Totals!$H$26,2)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ROUND(+G212*Totals!$H$26,2)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ROUND(+G213*Totals!$H$26,2)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ROUND(+G214*Totals!$H$26,2)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ROUND(+G215*Totals!$H$26,2)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ROUND(+G216*Totals!$H$26,2)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ROUND(+G217*Totals!$H$26,2)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ROUND(+G218*Totals!$H$26,2)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ROUND(+G219*Totals!$H$26,2)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ROUND(+G220*Totals!$H$26,2)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ROUND(+G221*Totals!$H$26,2)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ROUND(+G222*Totals!$H$26,2)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ROUND(+G223*Totals!$H$26,2)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ROUND(+G224*Totals!$H$26,2)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ROUND(+G225*Totals!$H$26,2)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ROUND(+G226*Totals!$H$26,2)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ROUND(+G227*Totals!$H$26,2)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ROUND(+G228*Totals!$H$26,2)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ROUND(+G229*Totals!$H$26,2)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ROUND(+G230*Totals!$H$26,2)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ROUND(+G231*Totals!$H$26,2)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ROUND(+G232*Totals!$H$26,2)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ROUND(+G233*Totals!$H$26,2)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ROUND(+G234*Totals!$H$26,2)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ROUND(+G235*Totals!$H$26,2)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ROUND(+G236*Totals!$H$26,2)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ROUND(+G237*Totals!$H$26,2)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ROUND(+G238*Totals!$H$26,2)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ROUND(+G239*Totals!$H$26,2)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ROUND(+G240*Totals!$H$26,2)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ROUND(+G241*Totals!$H$26,2)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ROUND(+G242*Totals!$H$26,2)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ROUND(+G243*Totals!$H$26,2)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ROUND(+G244*Totals!$H$26,2)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ROUND(+G245*Totals!$H$26,2)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ROUND(+G246*Totals!$H$26,2)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ROUND(+G247*Totals!$H$26,2)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ROUND(+G248*Totals!$H$26,2)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ROUND(+G249*Totals!$H$26,2)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ROUND(+G250*Totals!$H$26,2)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ROUND(+G251*Totals!$H$26,2)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ROUND(+G252*Totals!$H$26,2)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ROUND(+G253*Totals!$H$26,2)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ROUND(+G254*Totals!$H$26,2)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ROUND(+G255*Totals!$H$26,2)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ROUND(+G256*Totals!$H$26,2)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ROUND(+G257*Totals!$H$26,2)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ROUND(+G258*Totals!$H$26,2)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ROUND(+G259*Totals!$H$26,2)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ROUND(+G260*Totals!$H$26,2)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ROUND(+G261*Totals!$H$26,2)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ROUND(+G262*Totals!$H$26,2)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ROUND(+G263*Totals!$H$26,2)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ROUND(+G264*Totals!$H$26,2)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ROUND(+G265*Totals!$H$26,2)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ROUND(+G266*Totals!$H$26,2)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ROUND(+G267*Totals!$H$26,2)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ROUND(+G268*Totals!$H$26,2)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ROUND(+G269*Totals!$H$26,2)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ROUND(+G270*Totals!$H$26,2)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ROUND(+G271*Totals!$H$26,2)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ROUND(+G272*Totals!$H$26,2)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ROUND(+G273*Totals!$H$26,2)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ROUND(+G274*Totals!$H$26,2)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ROUND(+G275*Totals!$H$26,2)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ROUND(+G276*Totals!$H$26,2)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ROUND(+G277*Totals!$H$26,2)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ROUND(+G278*Totals!$H$26,2)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ROUND(+G279*Totals!$H$26,2)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ROUND(+G280*Totals!$H$26,2)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ROUND(+G281*Totals!$H$26,2)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ROUND(+G282*Totals!$H$26,2)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ROUND(+G283*Totals!$H$26,2)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ROUND(+G284*Totals!$H$26,2)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ROUND(+G285*Totals!$H$26,2)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ROUND(+G286*Totals!$H$26,2)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ROUND(+G287*Totals!$H$26,2)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ROUND(+G288*Totals!$H$26,2)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ROUND(+G289*Totals!$H$26,2)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ROUND(+G290*Totals!$H$26,2)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ROUND(+G291*Totals!$H$26,2)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ROUND(+G292*Totals!$H$26,2)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ROUND(+G293*Totals!$H$26,2)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ROUND(+G294*Totals!$H$26,2)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ROUND(+G295*Totals!$H$26,2)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ROUND(+G296*Totals!$H$26,2)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ROUND(+G297*Totals!$H$26,2)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ROUND(+G298*Totals!$H$26,2)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ROUND(+G299*Totals!$H$26,2)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ROUND(+G300*Totals!$H$26,2)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ROUND(+G301*Totals!$H$26,2)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ROUND(+G302*Totals!$H$26,2)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ROUND(+G303*Totals!$H$26,2)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ROUND(+G304*Totals!$H$26,2)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ROUND(+G305*Totals!$H$26,2)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ROUND(+G306*Totals!$H$26,2)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ROUND(+G307*Totals!$H$26,2)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ROUND(+G308*Totals!$H$26,2)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ROUND(+G309*Totals!$H$26,2)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ROUND(+G310*Totals!$H$26,2)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ROUND(+G311*Totals!$H$26,2)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ROUND(+G312*Totals!$H$26,2)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ROUND(+G313*Totals!$H$26,2)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ROUND(+G314*Totals!$H$26,2)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ROUND(+G315*Totals!$H$26,2)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ROUND(+G316*Totals!$H$26,2)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ROUND(+G317*Totals!$H$26,2)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ROUND(+G318*Totals!$H$26,2)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ROUND(+G319*Totals!$H$26,2)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ROUND(+G320*Totals!$H$26,2)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ROUND(+G321*Totals!$H$26,2)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ROUND(+G322*Totals!$H$26,2)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ROUND(+G323*Totals!$H$26,2)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ROUND(+G324*Totals!$H$26,2)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ROUND(+G325*Totals!$H$26,2)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ROUND(+G326*Totals!$H$26,2)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ROUND(+G327*Totals!$H$26,2)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ROUND(+G328*Totals!$H$26,2)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ROUND(+G329*Totals!$H$26,2)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ROUND(+G330*Totals!$H$26,2)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ROUND(+G331*Totals!$H$26,2)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ROUND(+G332*Totals!$H$26,2)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ROUND(+G333*Totals!$H$26,2)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ROUND(+G334*Totals!$H$26,2)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ROUND(+G335*Totals!$H$26,2)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ROUND(+G336*Totals!$H$26,2)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ROUND(+G337*Totals!$H$26,2)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ROUND(+G338*Totals!$H$26,2)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ROUND(+G339*Totals!$H$26,2)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ROUND(+G340*Totals!$H$26,2)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ROUND(+G341*Totals!$H$26,2)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ROUND(+G342*Totals!$H$26,2)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ROUND(+G343*Totals!$H$26,2)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ROUND(+G344*Totals!$H$26,2)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ROUND(+G345*Totals!$H$26,2)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ROUND(+G346*Totals!$H$26,2)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ROUND(+G347*Totals!$H$26,2)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ROUND(+G348*Totals!$H$26,2)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ROUND(+G349*Totals!$H$26,2)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ROUND(+G350*Totals!$H$26,2)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ROUND(+G351*Totals!$H$26,2)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ROUND(+G352*Totals!$H$26,2)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ROUND(+G353*Totals!$H$26,2)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ROUND(+G354*Totals!$H$26,2)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ROUND(+G355*Totals!$H$26,2)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ROUND(+G356*Totals!$H$26,2)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ROUND(+G357*Totals!$H$26,2)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ROUND(+G358*Totals!$H$26,2)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ROUND(+G359*Totals!$H$26,2)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ROUND(+G360*Totals!$H$26,2)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ROUND(+G361*Totals!$H$26,2)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ROUND(+G362*Totals!$H$26,2)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ROUND(+G363*Totals!$H$26,2)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ROUND(+G364*Totals!$H$26,2)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ROUND(+G365*Totals!$H$26,2)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ROUND(+G366*Totals!$H$26,2)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ROUND(+G367*Totals!$H$26,2)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ROUND(+G368*Totals!$H$26,2)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ROUND(+G369*Totals!$H$26,2)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ROUND(+G370*Totals!$H$26,2)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ROUND(+G371*Totals!$H$26,2)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ROUND(+G372*Totals!$H$26,2)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ROUND(+G373*Totals!$H$26,2)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ROUND(+G374*Totals!$H$26,2)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ROUND(+G375*Totals!$H$26,2)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ROUND(+G376*Totals!$H$26,2)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ROUND(+G377*Totals!$H$26,2)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ROUND(+G378*Totals!$H$26,2)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ROUND(+G379*Totals!$H$26,2)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ROUND(+G380*Totals!$H$26,2)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ROUND(+G381*Totals!$H$26,2)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ROUND(+G382*Totals!$H$26,2)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ROUND(+G383*Totals!$H$26,2)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ROUND(+G384*Totals!$H$26,2)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ROUND(+G385*Totals!$H$26,2)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ROUND(+G386*Totals!$H$26,2)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ROUND(+G387*Totals!$H$26,2)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ROUND(+G388*Totals!$H$26,2)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ROUND(+G389*Totals!$H$26,2)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ROUND(+G390*Totals!$H$26,2)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ROUND(+G391*Totals!$H$26,2)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ROUND(+G392*Totals!$H$26,2)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ROUND(+G393*Totals!$H$26,2)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ROUND(+G394*Totals!$H$26,2)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ROUND(+G395*Totals!$H$26,2)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ROUND(+G396*Totals!$H$26,2)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ROUND(+G397*Totals!$H$26,2)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ROUND(+G398*Totals!$H$26,2)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ROUND(+G399*Totals!$H$26,2)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ROUND(+G400*Totals!$H$26,2)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ROUND(+G401*Totals!$H$26,2)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ROUND(+G402*Totals!$H$26,2)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ROUND(+G403*Totals!$H$26,2)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ROUND(+G404*Totals!$H$26,2)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ROUND(+G405*Totals!$H$26,2)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ROUND(+G406*Totals!$H$26,2)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ROUND(+G407*Totals!$H$26,2)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ROUND(+G408*Totals!$H$26,2)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ROUND(+G409*Totals!$H$26,2)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ROUND(+G410*Totals!$H$26,2)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ROUND(+G411*Totals!$H$26,2)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ROUND(+G412*Totals!$H$26,2)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ROUND(+G413*Totals!$H$26,2)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ROUND(+G414*Totals!$H$26,2)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ROUND(+G415*Totals!$H$26,2)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ROUND(+G416*Totals!$H$26,2)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ROUND(+G417*Totals!$H$26,2)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ROUND(+G418*Totals!$H$26,2)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ROUND(+G419*Totals!$H$26,2)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ROUND(+G420*Totals!$H$26,2)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ROUND(+G421*Totals!$H$26,2)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ROUND(+G422*Totals!$H$26,2)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ROUND(+G423*Totals!$H$26,2)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ROUND(+G424*Totals!$H$26,2)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ROUND(+G425*Totals!$H$26,2)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ROUND(+G426*Totals!$H$26,2)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ROUND(+G427*Totals!$H$26,2)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ROUND(+G428*Totals!$H$26,2)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ROUND(+G429*Totals!$H$26,2)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ROUND(+G430*Totals!$H$26,2)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ROUND(+G431*Totals!$H$26,2)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ROUND(+G432*Totals!$H$26,2)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ROUND(+G433*Totals!$H$26,2)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ROUND(+G434*Totals!$H$26,2)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ROUND(+G435*Totals!$H$26,2)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ROUND(+G436*Totals!$H$26,2)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ROUND(+G437*Totals!$H$26,2)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ROUND(+G438*Totals!$H$26,2)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ROUND(+G439*Totals!$H$26,2)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ROUND(+G440*Totals!$H$26,2)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ROUND(+G441*Totals!$H$26,2)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ROUND(+G442*Totals!$H$26,2)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ROUND(+G443*Totals!$H$26,2)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ROUND(+G444*Totals!$H$26,2)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ROUND(+G445*Totals!$H$26,2)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ROUND(+G446*Totals!$H$26,2)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ROUND(+G447*Totals!$H$26,2)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ROUND(+G448*Totals!$H$26,2)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ROUND(+G449*Totals!$H$26,2)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ROUND(+G450*Totals!$H$26,2)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ROUND(+G451*Totals!$H$26,2)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ROUND(+G452*Totals!$H$26,2)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ROUND(+G453*Totals!$H$26,2)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ROUND(+G454*Totals!$H$26,2)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ROUND(+G455*Totals!$H$26,2)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ROUND(+G456*Totals!$H$26,2)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ROUND(+G457*Totals!$H$26,2)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ROUND(+G458*Totals!$H$26,2)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ROUND(+G459*Totals!$H$26,2)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ROUND(+G460*Totals!$H$26,2)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ROUND(+G461*Totals!$H$26,2)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ROUND(+G462*Totals!$H$26,2)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ROUND(+G463*Totals!$H$26,2)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ROUND(+G464*Totals!$H$26,2)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ROUND(+G465*Totals!$H$26,2)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ROUND(+G466*Totals!$H$26,2)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ROUND(+G467*Totals!$H$26,2)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ROUND(+G468*Totals!$H$26,2)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ROUND(+G469*Totals!$H$26,2)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ROUND(+G470*Totals!$H$26,2)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ROUND(+G471*Totals!$H$26,2)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ROUND(+G472*Totals!$H$26,2)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ROUND(+G473*Totals!$H$26,2)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ROUND(+G474*Totals!$H$26,2)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ROUND(+G475*Totals!$H$26,2)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ROUND(+G476*Totals!$H$26,2)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ROUND(+G477*Totals!$H$26,2)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ROUND(+G478*Totals!$H$26,2)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ROUND(+G479*Totals!$H$26,2)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ROUND(+G480*Totals!$H$26,2)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ROUND(+G481*Totals!$H$26,2)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ROUND(+G482*Totals!$H$26,2)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ROUND(+G483*Totals!$H$26,2)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ROUND(+G484*Totals!$H$26,2)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ROUND(+G485*Totals!$H$26,2)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ROUND(+G486*Totals!$H$26,2)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ROUND(+G487*Totals!$H$26,2)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ROUND(+G488*Totals!$H$26,2)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ROUND(+G489*Totals!$H$26,2)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ROUND(+G490*Totals!$H$26,2)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ROUND(+G491*Totals!$H$26,2)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ROUND(+G492*Totals!$H$26,2)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ROUND(+G493*Totals!$H$26,2)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ROUND(+G494*Totals!$H$26,2)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ROUND(+G495*Totals!$H$26,2)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ROUND(+G496*Totals!$H$26,2)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ROUND(+G497*Totals!$H$26,2)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ROUND(+G498*Totals!$H$26,2)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ROUND(+G499*Totals!$H$26,2)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ROUND(+G500*Totals!$H$26,2)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ROUND(+G501*Totals!$H$26,2)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ROUND(+G502*Totals!$H$26,2)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ROUND(+G503*Totals!$H$26,2)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ROUND(+G504*Totals!$H$26,2)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ROUND(+G505*Totals!$H$26,2)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ROUND(+G506*Totals!$H$26,2)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ROUND(+G507*Totals!$H$26,2)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ROUND(+G508*Totals!$H$26,2)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ROUND(+G509*Totals!$H$26,2)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ROUND(+G510*Totals!$H$26,2)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ROUND(+G511*Totals!$H$26,2)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ROUND(+G512*Totals!$H$26,2)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ROUND(+G513*Totals!$H$26,2)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ROUND(+G514*Totals!$H$26,2)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ROUND(+G515*Totals!$H$26,2)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ROUND(+G516*Totals!$H$26,2)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ROUND(+G517*Totals!$H$26,2)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ROUND(+G518*Totals!$H$26,2)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ROUND(+G519*Totals!$H$26,2)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ROUND(+G520*Totals!$H$26,2)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ROUND(+G521*Totals!$H$26,2)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ROUND(+G522*Totals!$H$26,2)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ROUND(+G523*Totals!$H$26,2)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ROUND(+G524*Totals!$H$26,2)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ROUND(+G525*Totals!$H$26,2)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ROUND(+G526*Totals!$H$26,2)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ROUND(+G527*Totals!$H$26,2)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ROUND(+G528*Totals!$H$26,2)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ROUND(+G529*Totals!$H$26,2)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ROUND(+G530*Totals!$H$26,2)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ROUND(+G531*Totals!$H$26,2)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ROUND(+G532*Totals!$H$26,2)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ROUND(+G533*Totals!$H$26,2)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ROUND(+G534*Totals!$H$26,2)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ROUND(+G535*Totals!$H$26,2)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ROUND(+G536*Totals!$H$26,2)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ROUND(+G537*Totals!$H$26,2)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ROUND(+G538*Totals!$H$26,2)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ROUND(+G539*Totals!$H$26,2)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ROUND(+G540*Totals!$H$26,2)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ROUND(+G541*Totals!$H$26,2)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ROUND(+G542*Totals!$H$26,2)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ROUND(+G543*Totals!$H$26,2)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ROUND(+G544*Totals!$H$26,2)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ROUND(+G545*Totals!$H$26,2)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ROUND(+G546*Totals!$H$26,2)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ROUND(+G547*Totals!$H$26,2)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ROUND(+G548*Totals!$H$26,2)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ROUND(+G549*Totals!$H$26,2)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ROUND(+G550*Totals!$H$26,2)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ROUND(+G551*Totals!$H$26,2)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ROUND(+G552*Totals!$H$26,2)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ROUND(+G553*Totals!$H$26,2)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ROUND(+G554*Totals!$H$26,2)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ROUND(+G555*Totals!$H$26,2)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ROUND(+G556*Totals!$H$26,2)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ROUND(+G557*Totals!$H$26,2)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ROUND(+G558*Totals!$H$26,2)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ROUND(+G559*Totals!$H$26,2)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ROUND(+G560*Totals!$H$26,2)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ROUND(+G561*Totals!$H$26,2)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ROUND(+G562*Totals!$H$26,2)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ROUND(+G563*Totals!$H$26,2)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ROUND(+G564*Totals!$H$26,2)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ROUND(+G565*Totals!$H$26,2)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ROUND(+G566*Totals!$H$26,2)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ROUND(+G567*Totals!$H$26,2)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ROUND(+G568*Totals!$H$26,2)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ROUND(+G569*Totals!$H$26,2)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ROUND(+G570*Totals!$H$26,2)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ROUND(+G571*Totals!$H$26,2)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ROUND(+G572*Totals!$H$26,2)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ROUND(+G573*Totals!$H$26,2)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ROUND(+G574*Totals!$H$26,2)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ROUND(+G575*Totals!$H$26,2)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ROUND(+G576*Totals!$H$26,2)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ROUND(+G577*Totals!$H$26,2)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ROUND(+G578*Totals!$H$26,2)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ROUND(+G579*Totals!$H$26,2)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ROUND(+G580*Totals!$H$26,2)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ROUND(+G581*Totals!$H$26,2)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ROUND(+G582*Totals!$H$26,2)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ROUND(+G583*Totals!$H$26,2)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ROUND(+G584*Totals!$H$26,2)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ROUND(+G585*Totals!$H$26,2)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ROUND(+G586*Totals!$H$26,2)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ROUND(+G587*Totals!$H$26,2)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ROUND(+G588*Totals!$H$26,2)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ROUND(+G589*Totals!$H$26,2)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ROUND(+G590*Totals!$H$26,2)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ROUND(+G591*Totals!$H$26,2)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ROUND(+G592*Totals!$H$26,2)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ROUND(+G593*Totals!$H$26,2)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ROUND(+G594*Totals!$H$26,2)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ROUND(+G595*Totals!$H$26,2)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ROUND(+G596*Totals!$H$26,2)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ROUND(+G597*Totals!$H$26,2)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ROUND(+G598*Totals!$H$26,2)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ROUND(+G599*Totals!$H$26,2)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ROUND(+G600*Totals!$H$26,2)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ROUND(+G601*Totals!$H$26,2)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ROUND(+G602*Totals!$H$26,2)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ROUND(+G603*Totals!$H$26,2)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ROUND(+G604*Totals!$H$26,2)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ROUND(+G605*Totals!$H$26,2)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ROUND(+G606*Totals!$H$26,2)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ROUND(+G607*Totals!$H$26,2)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ROUND(+G608*Totals!$H$26,2)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ROUND(+G609*Totals!$H$26,2)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ROUND(+G610*Totals!$H$26,2)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ROUND(+G611*Totals!$H$26,2)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ROUND(+G612*Totals!$H$26,2)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ROUND(+G613*Totals!$H$26,2)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ROUND(+G614*Totals!$H$26,2)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ROUND(+G615*Totals!$H$26,2)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ROUND(+G616*Totals!$H$26,2)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ROUND(+G617*Totals!$H$26,2)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ROUND(+G618*Totals!$H$26,2)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ROUND(+G619*Totals!$H$26,2)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ROUND(+G620*Totals!$H$26,2)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ROUND(+G621*Totals!$H$26,2)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ROUND(+G622*Totals!$H$26,2)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ROUND(+G623*Totals!$H$26,2)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ROUND(+G624*Totals!$H$26,2)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ROUND(+G625*Totals!$H$26,2)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ROUND(+G626*Totals!$H$26,2)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ROUND(+G627*Totals!$H$26,2)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ROUND(+G628*Totals!$H$26,2)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ROUND(+G629*Totals!$H$26,2)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ROUND(+G630*Totals!$H$26,2)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ROUND(+G631*Totals!$H$26,2)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ROUND(+G632*Totals!$H$26,2)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ROUND(+G633*Totals!$H$26,2)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ROUND(+G634*Totals!$H$26,2)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ROUND(+G635*Totals!$H$26,2)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ROUND(+G636*Totals!$H$26,2)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ROUND(+G637*Totals!$H$26,2)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ROUND(+G638*Totals!$H$26,2)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ROUND(+G639*Totals!$H$26,2)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ROUND(+G640*Totals!$H$26,2)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ROUND(+G641*Totals!$H$26,2)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ROUND(+G642*Totals!$H$26,2)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ROUND(+G643*Totals!$H$26,2)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ROUND(+G644*Totals!$H$26,2)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ROUND(+G645*Totals!$H$26,2)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ROUND(+G646*Totals!$H$26,2)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ROUND(+G647*Totals!$H$26,2)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ROUND(+G648*Totals!$H$26,2)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ROUND(+G649*Totals!$H$26,2)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ROUND(+G650*Totals!$H$26,2)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ROUND(+G651*Totals!$H$26,2)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ROUND(+G652*Totals!$H$26,2)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ROUND(+G653*Totals!$H$26,2)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ROUND(+G654*Totals!$H$26,2)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ROUND(+G655*Totals!$H$26,2)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ROUND(+G656*Totals!$H$26,2)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ROUND(+G657*Totals!$H$26,2)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ROUND(+G658*Totals!$H$26,2)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ROUND(+G659*Totals!$H$26,2)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ROUND(+G660*Totals!$H$26,2)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ROUND(+G661*Totals!$H$26,2)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ROUND(+G662*Totals!$H$26,2)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ROUND(+G663*Totals!$H$26,2)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ROUND(+G664*Totals!$H$26,2)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ROUND(+G665*Totals!$H$26,2)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ROUND(+G666*Totals!$H$26,2)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ROUND(+G667*Totals!$H$26,2)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ROUND(+G668*Totals!$H$26,2)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ROUND(+G669*Totals!$H$26,2)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ROUND(+G670*Totals!$H$26,2)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ROUND(+G671*Totals!$H$26,2)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ROUND(+G672*Totals!$H$26,2)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ROUND(+G673*Totals!$H$26,2)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ROUND(+G674*Totals!$H$26,2)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ROUND(+G675*Totals!$H$26,2)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ROUND(+G676*Totals!$H$26,2)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ROUND(+G677*Totals!$H$26,2)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ROUND(+G678*Totals!$H$26,2)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ROUND(+G679*Totals!$H$26,2)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ROUND(+G680*Totals!$H$26,2)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ROUND(+G681*Totals!$H$26,2)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ROUND(+G682*Totals!$H$26,2)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ROUND(+G683*Totals!$H$26,2)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ROUND(+G684*Totals!$H$26,2)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ROUND(+G685*Totals!$H$26,2)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ROUND(+G686*Totals!$H$26,2)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ROUND(+G687*Totals!$H$26,2)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ROUND(+G688*Totals!$H$26,2)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ROUND(+G689*Totals!$H$26,2)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ROUND(+G690*Totals!$H$26,2)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ROUND(+G691*Totals!$H$26,2)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ROUND(+G692*Totals!$H$26,2)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ROUND(+G693*Totals!$H$26,2)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ROUND(+G694*Totals!$H$26,2)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ROUND(+G695*Totals!$H$26,2)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ROUND(+G696*Totals!$H$26,2)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ROUND(+G697*Totals!$H$26,2)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ROUND(+G698*Totals!$H$26,2)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ROUND(+G699*Totals!$H$26,2)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ROUND(+G700*Totals!$H$26,2)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ROUND(+G701*Totals!$H$26,2)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ROUND(+G702*Totals!$H$26,2)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ROUND(+G703*Totals!$H$26,2)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ROUND(+G704*Totals!$H$26,2)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ROUND(+G705*Totals!$H$26,2)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ROUND(+G706*Totals!$H$26,2)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ROUND(+G707*Totals!$H$26,2)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ROUND(+G708*Totals!$H$26,2)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ROUND(+G709*Totals!$H$26,2)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ROUND(+G710*Totals!$H$26,2)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ROUND(+G711*Totals!$H$26,2)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ROUND(+G712*Totals!$H$26,2)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ROUND(+G713*Totals!$H$26,2)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ROUND(+G714*Totals!$H$26,2)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ROUND(+G715*Totals!$H$26,2)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ROUND(+G716*Totals!$H$26,2)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ROUND(+G717*Totals!$H$26,2)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ROUND(+G718*Totals!$H$26,2)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ROUND(+G719*Totals!$H$26,2)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ROUND(+G720*Totals!$H$26,2)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ROUND(+G721*Totals!$H$26,2)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ROUND(+G722*Totals!$H$26,2)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ROUND(+G723*Totals!$H$26,2)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ROUND(+G724*Totals!$H$26,2)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ROUND(+G725*Totals!$H$26,2)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ROUND(+G726*Totals!$H$26,2)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ROUND(+G727*Totals!$H$26,2)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ROUND(+G728*Totals!$H$26,2)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ROUND(+G729*Totals!$H$26,2)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ROUND(+G730*Totals!$H$26,2)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ROUND(+G731*Totals!$H$26,2)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ROUND(+G732*Totals!$H$26,2)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ROUND(+G733*Totals!$H$26,2)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ROUND(+G734*Totals!$H$26,2)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ROUND(+G735*Totals!$H$26,2)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ROUND(+G736*Totals!$H$26,2)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ROUND(+G737*Totals!$H$26,2)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ROUND(+G738*Totals!$H$26,2)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ROUND(+G739*Totals!$H$26,2)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ROUND(+G740*Totals!$H$26,2)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ROUND(+G741*Totals!$H$26,2)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ROUND(+G742*Totals!$H$26,2)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ROUND(+G743*Totals!$H$26,2)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ROUND(+G744*Totals!$H$26,2)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ROUND(+G745*Totals!$H$26,2)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ROUND(+G746*Totals!$H$26,2)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ROUND(+G747*Totals!$H$26,2)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ROUND(+G748*Totals!$H$26,2)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ROUND(+G749*Totals!$H$26,2)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ROUND(+G750*Totals!$H$26,2)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ROUND(+G751*Totals!$H$26,2)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ROUND(+G752*Totals!$H$26,2)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ROUND(+G753*Totals!$H$26,2)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ROUND(+G754*Totals!$H$26,2)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ROUND(+G755*Totals!$H$26,2)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ROUND(+G756*Totals!$H$26,2)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ROUND(+G757*Totals!$H$26,2)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ROUND(+G758*Totals!$H$26,2)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ROUND(+G759*Totals!$H$26,2)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ROUND(+G760*Totals!$H$26,2)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ROUND(+G761*Totals!$H$26,2)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ROUND(+G762*Totals!$H$26,2)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ROUND(+G763*Totals!$H$26,2)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ROUND(+G764*Totals!$H$26,2)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ROUND(+G765*Totals!$H$26,2)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ROUND(+G766*Totals!$H$26,2)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ROUND(+G767*Totals!$H$26,2)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ROUND(+G768*Totals!$H$26,2)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ROUND(+G769*Totals!$H$26,2)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ROUND(+G770*Totals!$H$26,2)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ROUND(+G771*Totals!$H$26,2)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ROUND(+G772*Totals!$H$26,2)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ROUND(+G773*Totals!$H$26,2)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ROUND(+G774*Totals!$H$26,2)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ROUND(+G775*Totals!$H$26,2)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ROUND(+G776*Totals!$H$26,2)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ROUND(+G777*Totals!$H$26,2)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ROUND(+G778*Totals!$H$26,2)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ROUND(+G779*Totals!$H$26,2)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ROUND(+G780*Totals!$H$26,2)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ROUND(+G781*Totals!$H$26,2)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ROUND(+G782*Totals!$H$26,2)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ROUND(+G783*Totals!$H$26,2)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ROUND(+G784*Totals!$H$26,2)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ROUND(+G785*Totals!$H$26,2)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ROUND(+G786*Totals!$H$26,2)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ROUND(+G787*Totals!$H$26,2)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ROUND(+G788*Totals!$H$26,2)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ROUND(+G789*Totals!$H$26,2)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ROUND(+G790*Totals!$H$26,2)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ROUND(+G791*Totals!$H$26,2)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ROUND(+G792*Totals!$H$26,2)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ROUND(+G793*Totals!$H$26,2)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ROUND(+G794*Totals!$H$26,2)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ROUND(+G795*Totals!$H$26,2)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ROUND(+G796*Totals!$H$26,2)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ROUND(+G797*Totals!$H$26,2)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ROUND(+G798*Totals!$H$26,2)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ROUND(+G799*Totals!$H$26,2)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ROUND(+G800*Totals!$H$26,2)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ROUND(+G801*Totals!$H$26,2)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ROUND(+G802*Totals!$H$26,2)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ROUND(+G803*Totals!$H$26,2)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ROUND(+G804*Totals!$H$26,2)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ROUND(+G805*Totals!$H$26,2)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ROUND(+G806*Totals!$H$26,2)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ROUND(+G807*Totals!$H$26,2)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ROUND(+G808*Totals!$H$26,2)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ROUND(+G809*Totals!$H$26,2)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ROUND(+G810*Totals!$H$26,2)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ROUND(+G811*Totals!$H$26,2)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ROUND(+G812*Totals!$H$26,2)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ROUND(+G813*Totals!$H$26,2)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ROUND(+G814*Totals!$H$26,2)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ROUND(+G815*Totals!$H$26,2)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ROUND(+G816*Totals!$H$26,2)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ROUND(+G817*Totals!$H$26,2)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ROUND(+G818*Totals!$H$26,2)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ROUND(+G819*Totals!$H$26,2)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ROUND(+G820*Totals!$H$26,2)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ROUND(+G821*Totals!$H$26,2)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ROUND(+G822*Totals!$H$26,2)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ROUND(+G823*Totals!$H$26,2)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ROUND(+G824*Totals!$H$26,2)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ROUND(+G825*Totals!$H$26,2)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ROUND(+G826*Totals!$H$26,2)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ROUND(+G827*Totals!$H$26,2)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ROUND(+G828*Totals!$H$26,2)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ROUND(+G829*Totals!$H$26,2)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ROUND(+G830*Totals!$H$26,2)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ROUND(+G831*Totals!$H$26,2)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ROUND(+G832*Totals!$H$26,2)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ROUND(+G833*Totals!$H$26,2)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ROUND(+G834*Totals!$H$26,2)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ROUND(+G835*Totals!$H$26,2)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ROUND(+G836*Totals!$H$26,2)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ROUND(+G837*Totals!$H$26,2)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ROUND(+G838*Totals!$H$26,2)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ROUND(+G839*Totals!$H$26,2)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ROUND(+G840*Totals!$H$26,2)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ROUND(+G841*Totals!$H$26,2)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ROUND(+G842*Totals!$H$26,2)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ROUND(+G843*Totals!$H$26,2)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ROUND(+G844*Totals!$H$26,2)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ROUND(+G845*Totals!$H$26,2)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ROUND(+G846*Totals!$H$26,2)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ROUND(+G847*Totals!$H$26,2)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ROUND(+G848*Totals!$H$26,2)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ROUND(+G849*Totals!$H$26,2)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ROUND(+G850*Totals!$H$26,2)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ROUND(+G851*Totals!$H$26,2)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ROUND(+G852*Totals!$H$26,2)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ROUND(+G853*Totals!$H$26,2)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ROUND(+G854*Totals!$H$26,2)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ROUND(+G855*Totals!$H$26,2)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ROUND(+G856*Totals!$H$26,2)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ROUND(+G857*Totals!$H$26,2)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ROUND(+G858*Totals!$H$26,2)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ROUND(+G859*Totals!$H$26,2)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ROUND(+G860*Totals!$H$26,2)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ROUND(+G861*Totals!$H$26,2)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ROUND(+G862*Totals!$H$26,2)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ROUND(+G863*Totals!$H$26,2)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ROUND(+G864*Totals!$H$26,2)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ROUND(+G865*Totals!$H$26,2)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ROUND(+G866*Totals!$H$26,2)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ROUND(+G867*Totals!$H$26,2)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ROUND(+G868*Totals!$H$26,2)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ROUND(+G869*Totals!$H$26,2)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ROUND(+G870*Totals!$H$26,2)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ROUND(+G871*Totals!$H$26,2)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ROUND(+G872*Totals!$H$26,2)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ROUND(+G873*Totals!$H$26,2)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ROUND(+G874*Totals!$H$26,2)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ROUND(+G875*Totals!$H$26,2)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ROUND(+G876*Totals!$H$26,2)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ROUND(+G877*Totals!$H$26,2)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ROUND(+G878*Totals!$H$26,2)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ROUND(+G879*Totals!$H$26,2)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ROUND(+G880*Totals!$H$26,2)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ROUND(+G881*Totals!$H$26,2)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ROUND(+G882*Totals!$H$26,2)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ROUND(+G883*Totals!$H$26,2)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ROUND(+G884*Totals!$H$26,2)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ROUND(+G885*Totals!$H$26,2)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ROUND(+G886*Totals!$H$26,2)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ROUND(+G887*Totals!$H$26,2)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ROUND(+G888*Totals!$H$26,2)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ROUND(+G889*Totals!$H$26,2)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ROUND(+G890*Totals!$H$26,2)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ROUND(+G891*Totals!$H$26,2)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ROUND(+G892*Totals!$H$26,2)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ROUND(+G893*Totals!$H$26,2)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ROUND(+G894*Totals!$H$26,2)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ROUND(+G895*Totals!$H$26,2)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ROUND(+G896*Totals!$H$26,2)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ROUND(+G897*Totals!$H$26,2)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ROUND(+G898*Totals!$H$26,2)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ROUND(+G899*Totals!$H$26,2)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ROUND(+G900*Totals!$H$26,2)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ROUND(+G901*Totals!$H$26,2)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ROUND(+G902*Totals!$H$26,2)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ROUND(+G903*Totals!$H$26,2)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ROUND(+G904*Totals!$H$26,2)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ROUND(+G905*Totals!$H$26,2)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ROUND(+G906*Totals!$H$26,2)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ROUND(+G907*Totals!$H$26,2)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ROUND(+G908*Totals!$H$26,2)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ROUND(+G909*Totals!$H$26,2)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ROUND(+G910*Totals!$H$26,2)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ROUND(+G911*Totals!$H$26,2)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ROUND(+G912*Totals!$H$26,2)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ROUND(+G913*Totals!$H$26,2)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ROUND(+G914*Totals!$H$26,2)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ROUND(+G915*Totals!$H$26,2)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ROUND(+G916*Totals!$H$26,2)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ROUND(+G917*Totals!$H$26,2)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ROUND(+G918*Totals!$H$26,2)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ROUND(+G919*Totals!$H$26,2)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ROUND(+G920*Totals!$H$26,2)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ROUND(+G921*Totals!$H$26,2)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ROUND(+G922*Totals!$H$26,2)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ROUND(+G923*Totals!$H$26,2)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ROUND(+G924*Totals!$H$26,2)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ROUND(+G925*Totals!$H$26,2)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ROUND(+G926*Totals!$H$26,2)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ROUND(+G927*Totals!$H$26,2)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ROUND(+G928*Totals!$H$26,2)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ROUND(+G929*Totals!$H$26,2)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ROUND(+G930*Totals!$H$26,2)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ROUND(+G931*Totals!$H$26,2)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ROUND(+G932*Totals!$H$26,2)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ROUND(+G933*Totals!$H$26,2)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ROUND(+G934*Totals!$H$26,2)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ROUND(+G935*Totals!$H$26,2)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ROUND(+G936*Totals!$H$26,2)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ROUND(+G937*Totals!$H$26,2)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ROUND(+G938*Totals!$H$26,2)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ROUND(+G939*Totals!$H$26,2)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ROUND(+G940*Totals!$H$26,2)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ROUND(+G941*Totals!$H$26,2)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ROUND(+G942*Totals!$H$26,2)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ROUND(+G943*Totals!$H$26,2)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ROUND(+G944*Totals!$H$26,2)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ROUND(+G945*Totals!$H$26,2)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ROUND(+G946*Totals!$H$26,2)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ROUND(+G947*Totals!$H$26,2)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ROUND(+G948*Totals!$H$26,2)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ROUND(+G949*Totals!$H$26,2)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ROUND(+G950*Totals!$H$26,2)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ROUND(+G951*Totals!$H$26,2)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F5AE-F094-4A3D-A650-C76456F5F999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5.33203125" style="105" bestFit="1" customWidth="1"/>
    <col min="4" max="4" width="15" style="103" bestFit="1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5" style="103" bestFit="1" customWidth="1"/>
    <col min="9" max="9" width="11" style="103" bestFit="1" customWidth="1"/>
    <col min="10" max="10" width="15" style="103" bestFit="1" customWidth="1"/>
    <col min="11" max="11" width="20.109375" style="133" bestFit="1" customWidth="1"/>
    <col min="12" max="12" width="16" style="133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44140625" style="133" bestFit="1" customWidth="1"/>
    <col min="18" max="18" width="6.88671875" style="133" bestFit="1" customWidth="1"/>
    <col min="19" max="19" width="12.77734375" style="138" bestFit="1" customWidth="1"/>
    <col min="20" max="20" width="9.109375" style="133" bestFit="1" customWidth="1"/>
    <col min="21" max="21" width="8.88671875" style="133"/>
    <col min="22" max="22" width="0" style="133" hidden="1" customWidth="1"/>
    <col min="23" max="26" width="0" style="103" hidden="1" customWidth="1"/>
    <col min="27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1180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+C7*Totals!$G$28</f>
        <v>0</v>
      </c>
      <c r="E7" s="106"/>
      <c r="F7" s="110" t="s">
        <v>1046</v>
      </c>
      <c r="G7" s="126">
        <v>6.1403860000000001E-4</v>
      </c>
      <c r="H7" s="103">
        <f>ROUND(+G7*Totals!$H$28,2)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+C8*Totals!$G$28</f>
        <v>0</v>
      </c>
      <c r="E8" s="106"/>
      <c r="F8" s="110" t="s">
        <v>1045</v>
      </c>
      <c r="G8" s="126">
        <v>4.4161599999999994E-5</v>
      </c>
      <c r="H8" s="103">
        <f>ROUND(+G8*Totals!$H$28,2)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+C9*Totals!$G$28</f>
        <v>0</v>
      </c>
      <c r="E9" s="106"/>
      <c r="F9" s="110" t="s">
        <v>36</v>
      </c>
      <c r="G9" s="126">
        <v>3.0375520000000002E-4</v>
      </c>
      <c r="H9" s="103">
        <f>ROUND(+G9*Totals!$H$28,2)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+C10*Totals!$G$28</f>
        <v>0</v>
      </c>
      <c r="E10" s="106"/>
      <c r="F10" s="110" t="s">
        <v>1044</v>
      </c>
      <c r="G10" s="126">
        <v>2.3628388000000002E-3</v>
      </c>
      <c r="H10" s="103">
        <f>ROUND(+G10*Totals!$H$28,2)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+C11*Totals!$G$28</f>
        <v>0</v>
      </c>
      <c r="E11" s="106"/>
      <c r="F11" s="110" t="s">
        <v>1043</v>
      </c>
      <c r="G11" s="126">
        <v>3.3562830000000003E-4</v>
      </c>
      <c r="H11" s="103">
        <f>ROUND(+G11*Totals!$H$28,2)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+C12*Totals!$G$28</f>
        <v>0</v>
      </c>
      <c r="E12" s="106"/>
      <c r="F12" s="110" t="s">
        <v>1042</v>
      </c>
      <c r="G12" s="126">
        <v>2.3808869999999998E-4</v>
      </c>
      <c r="H12" s="103">
        <f>ROUND(+G12*Totals!$H$28,2)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+C13*Totals!$G$28</f>
        <v>0</v>
      </c>
      <c r="E13" s="106"/>
      <c r="F13" s="110" t="s">
        <v>1041</v>
      </c>
      <c r="G13" s="126">
        <v>1.9623120000000001E-4</v>
      </c>
      <c r="H13" s="103">
        <f>ROUND(+G13*Totals!$H$28,2)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+C14*Totals!$G$28</f>
        <v>0</v>
      </c>
      <c r="E14" s="106"/>
      <c r="F14" s="110" t="s">
        <v>1040</v>
      </c>
      <c r="G14" s="126">
        <v>5.9829399999999997E-4</v>
      </c>
      <c r="H14" s="103">
        <f>ROUND(+G14*Totals!$H$28,2)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+C15*Totals!$G$28</f>
        <v>0</v>
      </c>
      <c r="E15" s="106"/>
      <c r="F15" s="110" t="s">
        <v>1039</v>
      </c>
      <c r="G15" s="126">
        <v>2.5997760000000004E-4</v>
      </c>
      <c r="H15" s="103">
        <f>ROUND(+G15*Totals!$H$28,2)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+C16*Totals!$G$28</f>
        <v>0</v>
      </c>
      <c r="E16" s="106"/>
      <c r="F16" s="110" t="s">
        <v>1038</v>
      </c>
      <c r="G16" s="126">
        <v>1.4289165000000001E-3</v>
      </c>
      <c r="H16" s="103">
        <f>ROUND(+G16*Totals!$H$28,2)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+C17*Totals!$G$28</f>
        <v>0</v>
      </c>
      <c r="E17" s="106"/>
      <c r="F17" s="110" t="s">
        <v>1037</v>
      </c>
      <c r="G17" s="126">
        <v>3.433086E-4</v>
      </c>
      <c r="H17" s="103">
        <f>ROUND(+G17*Totals!$H$28,2)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+C18*Totals!$G$28</f>
        <v>0</v>
      </c>
      <c r="E18" s="106"/>
      <c r="F18" s="110" t="s">
        <v>1036</v>
      </c>
      <c r="G18" s="126">
        <v>2.592095E-4</v>
      </c>
      <c r="H18" s="103">
        <f>ROUND(+G18*Totals!$H$28,2)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+C19*Totals!$G$28</f>
        <v>0</v>
      </c>
      <c r="E19" s="106"/>
      <c r="F19" s="110" t="s">
        <v>1035</v>
      </c>
      <c r="G19" s="126">
        <v>2.930028E-4</v>
      </c>
      <c r="H19" s="103">
        <f>ROUND(+G19*Totals!$H$28,2)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+C20*Totals!$G$28</f>
        <v>0</v>
      </c>
      <c r="E20" s="106"/>
      <c r="F20" s="110" t="s">
        <v>1034</v>
      </c>
      <c r="G20" s="126">
        <v>6.29783E-5</v>
      </c>
      <c r="H20" s="103">
        <f>ROUND(+G20*Totals!$H$28,2)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+C21*Totals!$G$28</f>
        <v>0</v>
      </c>
      <c r="E21" s="106"/>
      <c r="F21" s="110" t="s">
        <v>1033</v>
      </c>
      <c r="G21" s="126">
        <v>2.1070854E-3</v>
      </c>
      <c r="H21" s="103">
        <f>ROUND(+G21*Totals!$H$28,2)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+C22*Totals!$G$28</f>
        <v>0</v>
      </c>
      <c r="E22" s="106"/>
      <c r="F22" s="110" t="s">
        <v>1032</v>
      </c>
      <c r="G22" s="126">
        <v>1.6243799999999999E-4</v>
      </c>
      <c r="H22" s="103">
        <f>ROUND(+G22*Totals!$H$28,2)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+C23*Totals!$G$28</f>
        <v>0</v>
      </c>
      <c r="E23" s="106"/>
      <c r="F23" s="110" t="s">
        <v>1031</v>
      </c>
      <c r="G23" s="126">
        <v>1.6512610000000001E-4</v>
      </c>
      <c r="H23" s="103">
        <f>ROUND(+G23*Totals!$H$28,2)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+C24*Totals!$G$28</f>
        <v>0</v>
      </c>
      <c r="E24" s="106"/>
      <c r="F24" s="110" t="s">
        <v>1030</v>
      </c>
      <c r="G24" s="126">
        <v>3.7095759999999998E-4</v>
      </c>
      <c r="H24" s="103">
        <f>ROUND(+G24*Totals!$H$28,2)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+C25*Totals!$G$28</f>
        <v>0</v>
      </c>
      <c r="E25" s="106"/>
      <c r="F25" s="110" t="s">
        <v>1029</v>
      </c>
      <c r="G25" s="126">
        <v>8.0143740000000003E-4</v>
      </c>
      <c r="H25" s="103">
        <f>ROUND(+G25*Totals!$H$28,2)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+C26*Totals!$G$28</f>
        <v>0</v>
      </c>
      <c r="E26" s="106"/>
      <c r="F26" s="110" t="s">
        <v>1028</v>
      </c>
      <c r="G26" s="126">
        <v>8.7171199999999996E-5</v>
      </c>
      <c r="H26" s="103">
        <f>ROUND(+G26*Totals!$H$28,2)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+C27*Totals!$G$28</f>
        <v>0</v>
      </c>
      <c r="E27" s="106"/>
      <c r="F27" s="110" t="s">
        <v>1027</v>
      </c>
      <c r="G27" s="126">
        <v>4.7924960000000005E-4</v>
      </c>
      <c r="H27" s="103">
        <f>ROUND(+G27*Totals!$H$28,2)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+C28*Totals!$G$28</f>
        <v>0</v>
      </c>
      <c r="E28" s="106"/>
      <c r="F28" s="110" t="s">
        <v>1026</v>
      </c>
      <c r="G28" s="126">
        <v>8.6157404999999999E-3</v>
      </c>
      <c r="H28" s="103">
        <f>ROUND(+G28*Totals!$H$28,2)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+C29*Totals!$G$28</f>
        <v>0</v>
      </c>
      <c r="E29" s="106"/>
      <c r="F29" s="110" t="s">
        <v>1025</v>
      </c>
      <c r="G29" s="126">
        <v>7.9106899999999993E-5</v>
      </c>
      <c r="H29" s="103">
        <f>ROUND(+G29*Totals!$H$28,2)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+C30*Totals!$G$28</f>
        <v>0</v>
      </c>
      <c r="E30" s="106"/>
      <c r="F30" s="110" t="s">
        <v>1024</v>
      </c>
      <c r="G30" s="126">
        <v>5.9445379999999994E-4</v>
      </c>
      <c r="H30" s="103">
        <f>ROUND(+G30*Totals!$H$28,2)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+C31*Totals!$G$28</f>
        <v>0</v>
      </c>
      <c r="E31" s="106"/>
      <c r="F31" s="110" t="s">
        <v>1023</v>
      </c>
      <c r="G31" s="126">
        <v>2.5524649699999999E-2</v>
      </c>
      <c r="H31" s="103">
        <f>ROUND(+G31*Totals!$H$28,2)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+C32*Totals!$G$28</f>
        <v>0</v>
      </c>
      <c r="E32" s="106"/>
      <c r="F32" s="110" t="s">
        <v>1022</v>
      </c>
      <c r="G32" s="126">
        <v>2.0928768999999999E-3</v>
      </c>
      <c r="H32" s="103">
        <f>ROUND(+G32*Totals!$H$28,2)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+C33*Totals!$G$28</f>
        <v>0</v>
      </c>
      <c r="E33" s="106"/>
      <c r="F33" s="110" t="s">
        <v>1021</v>
      </c>
      <c r="G33" s="126">
        <v>4.1857500000000004E-5</v>
      </c>
      <c r="H33" s="103">
        <f>ROUND(+G33*Totals!$H$28,2)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+C34*Totals!$G$28</f>
        <v>0</v>
      </c>
      <c r="E34" s="106"/>
      <c r="F34" s="110" t="s">
        <v>1020</v>
      </c>
      <c r="G34" s="126">
        <v>1.4592539999999998E-4</v>
      </c>
      <c r="H34" s="103">
        <f>ROUND(+G34*Totals!$H$28,2)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+C35*Totals!$G$28</f>
        <v>0</v>
      </c>
      <c r="E35" s="106"/>
      <c r="F35" s="110" t="s">
        <v>1019</v>
      </c>
      <c r="G35" s="126">
        <v>3.698056E-4</v>
      </c>
      <c r="H35" s="103">
        <f>ROUND(+G35*Totals!$H$28,2)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+C36*Totals!$G$28</f>
        <v>0</v>
      </c>
      <c r="E36" s="106"/>
      <c r="F36" s="110" t="s">
        <v>1018</v>
      </c>
      <c r="G36" s="126">
        <v>2.92787716E-2</v>
      </c>
      <c r="H36" s="103">
        <f>ROUND(+G36*Totals!$H$28,2)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+C37*Totals!$G$28</f>
        <v>0</v>
      </c>
      <c r="E37" s="106"/>
      <c r="F37" s="110" t="s">
        <v>1017</v>
      </c>
      <c r="G37" s="126">
        <v>2.092877E-4</v>
      </c>
      <c r="H37" s="103">
        <f>ROUND(+G37*Totals!$H$28,2)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+C38*Totals!$G$28</f>
        <v>0</v>
      </c>
      <c r="E38" s="106"/>
      <c r="F38" s="110" t="s">
        <v>1016</v>
      </c>
      <c r="G38" s="126">
        <v>4.2855969999999998E-4</v>
      </c>
      <c r="H38" s="103">
        <f>ROUND(+G38*Totals!$H$28,2)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+C39*Totals!$G$28</f>
        <v>0</v>
      </c>
      <c r="E39" s="106"/>
      <c r="F39" s="110" t="s">
        <v>1015</v>
      </c>
      <c r="G39" s="126">
        <v>2.016074E-4</v>
      </c>
      <c r="H39" s="103">
        <f>ROUND(+G39*Totals!$H$28,2)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+C40*Totals!$G$28</f>
        <v>0</v>
      </c>
      <c r="E40" s="106"/>
      <c r="F40" s="110" t="s">
        <v>1014</v>
      </c>
      <c r="G40" s="126">
        <v>4.4929699999999998E-5</v>
      </c>
      <c r="H40" s="103">
        <f>ROUND(+G40*Totals!$H$28,2)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+C41*Totals!$G$28</f>
        <v>0</v>
      </c>
      <c r="E41" s="106"/>
      <c r="F41" s="110" t="s">
        <v>1013</v>
      </c>
      <c r="G41" s="126">
        <v>2.3808900000000002E-5</v>
      </c>
      <c r="H41" s="103">
        <f>ROUND(+G41*Totals!$H$28,2)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+C42*Totals!$G$28</f>
        <v>0</v>
      </c>
      <c r="E42" s="106"/>
      <c r="F42" s="110" t="s">
        <v>1012</v>
      </c>
      <c r="G42" s="126">
        <v>3.7249399999999996E-5</v>
      </c>
      <c r="H42" s="103">
        <f>ROUND(+G42*Totals!$H$28,2)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+C43*Totals!$G$28</f>
        <v>0</v>
      </c>
      <c r="E43" s="106"/>
      <c r="F43" s="110" t="s">
        <v>1011</v>
      </c>
      <c r="G43" s="126">
        <v>3.6865400000000001E-5</v>
      </c>
      <c r="H43" s="103">
        <f>ROUND(+G43*Totals!$H$28,2)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+C44*Totals!$G$28</f>
        <v>0</v>
      </c>
      <c r="E44" s="106"/>
      <c r="F44" s="110" t="s">
        <v>1010</v>
      </c>
      <c r="G44" s="126">
        <v>1.6090190000000001E-4</v>
      </c>
      <c r="H44" s="103">
        <f>ROUND(+G44*Totals!$H$28,2)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+C45*Totals!$G$28</f>
        <v>0</v>
      </c>
      <c r="E45" s="106"/>
      <c r="F45" s="110" t="s">
        <v>1009</v>
      </c>
      <c r="G45" s="126">
        <v>3.360123E-4</v>
      </c>
      <c r="H45" s="103">
        <f>ROUND(+G45*Totals!$H$28,2)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+C46*Totals!$G$28</f>
        <v>0</v>
      </c>
      <c r="E46" s="106"/>
      <c r="F46" s="110" t="s">
        <v>1008</v>
      </c>
      <c r="G46" s="126">
        <v>4.2702370000000003E-4</v>
      </c>
      <c r="H46" s="103">
        <f>ROUND(+G46*Totals!$H$28,2)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+C47*Totals!$G$28</f>
        <v>0</v>
      </c>
      <c r="E47" s="106"/>
      <c r="F47" s="110" t="s">
        <v>1007</v>
      </c>
      <c r="G47" s="126">
        <v>8.5251100000000008E-5</v>
      </c>
      <c r="H47" s="103">
        <f>ROUND(+G47*Totals!$H$28,2)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+C48*Totals!$G$28</f>
        <v>0</v>
      </c>
      <c r="E48" s="106"/>
      <c r="F48" s="110" t="s">
        <v>1006</v>
      </c>
      <c r="G48" s="126">
        <v>2.2821958000000002E-3</v>
      </c>
      <c r="H48" s="103">
        <f>ROUND(+G48*Totals!$H$28,2)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+C49*Totals!$G$28</f>
        <v>0</v>
      </c>
      <c r="E49" s="106"/>
      <c r="F49" s="110" t="s">
        <v>1005</v>
      </c>
      <c r="G49" s="126">
        <v>1.674302E-4</v>
      </c>
      <c r="H49" s="103">
        <f>ROUND(+G49*Totals!$H$28,2)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+C50*Totals!$G$28</f>
        <v>0</v>
      </c>
      <c r="E50" s="106"/>
      <c r="F50" s="110" t="s">
        <v>1004</v>
      </c>
      <c r="G50" s="126">
        <v>1.2672499999999999E-5</v>
      </c>
      <c r="H50" s="103">
        <f>ROUND(+G50*Totals!$H$28,2)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+C51*Totals!$G$28</f>
        <v>0</v>
      </c>
      <c r="E51" s="106"/>
      <c r="F51" s="110" t="s">
        <v>1003</v>
      </c>
      <c r="G51" s="126">
        <v>1.136682E-4</v>
      </c>
      <c r="H51" s="103">
        <f>ROUND(+G51*Totals!$H$28,2)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+C52*Totals!$G$28</f>
        <v>0</v>
      </c>
      <c r="E52" s="106"/>
      <c r="F52" s="110" t="s">
        <v>1002</v>
      </c>
      <c r="G52" s="126">
        <v>7.8953300000000003E-4</v>
      </c>
      <c r="H52" s="103">
        <f>ROUND(+G52*Totals!$H$28,2)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+C53*Totals!$G$28</f>
        <v>0</v>
      </c>
      <c r="E53" s="106"/>
      <c r="F53" s="110" t="s">
        <v>1001</v>
      </c>
      <c r="G53" s="126">
        <v>2.6082238000000001E-3</v>
      </c>
      <c r="H53" s="103">
        <f>ROUND(+G53*Totals!$H$28,2)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+C54*Totals!$G$28</f>
        <v>0</v>
      </c>
      <c r="E54" s="106"/>
      <c r="F54" s="110" t="s">
        <v>1000</v>
      </c>
      <c r="G54" s="126">
        <v>1.017637E-4</v>
      </c>
      <c r="H54" s="103">
        <f>ROUND(+G54*Totals!$H$28,2)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+C55*Totals!$G$28</f>
        <v>0</v>
      </c>
      <c r="E55" s="106"/>
      <c r="F55" s="110" t="s">
        <v>40</v>
      </c>
      <c r="G55" s="126">
        <v>7.8838099999999989E-4</v>
      </c>
      <c r="H55" s="103">
        <f>ROUND(+G55*Totals!$H$28,2)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+C56*Totals!$G$28</f>
        <v>0</v>
      </c>
      <c r="E56" s="106"/>
      <c r="F56" s="110" t="s">
        <v>999</v>
      </c>
      <c r="G56" s="126">
        <v>3.7172570000000002E-4</v>
      </c>
      <c r="H56" s="103">
        <f>ROUND(+G56*Totals!$H$28,2)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+C57*Totals!$G$28</f>
        <v>0</v>
      </c>
      <c r="E57" s="106"/>
      <c r="F57" s="110" t="s">
        <v>998</v>
      </c>
      <c r="G57" s="126">
        <v>6.4898400000000002E-5</v>
      </c>
      <c r="H57" s="103">
        <f>ROUND(+G57*Totals!$H$28,2)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+C58*Totals!$G$28</f>
        <v>0</v>
      </c>
      <c r="E58" s="106"/>
      <c r="F58" s="110" t="s">
        <v>997</v>
      </c>
      <c r="G58" s="126">
        <v>6.4629569999999999E-4</v>
      </c>
      <c r="H58" s="103">
        <f>ROUND(+G58*Totals!$H$28,2)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+C59*Totals!$G$28</f>
        <v>0</v>
      </c>
      <c r="E59" s="106"/>
      <c r="F59" s="110" t="s">
        <v>996</v>
      </c>
      <c r="G59" s="126">
        <v>5.1073899999999999E-5</v>
      </c>
      <c r="H59" s="103">
        <f>ROUND(+G59*Totals!$H$28,2)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+C60*Totals!$G$28</f>
        <v>0</v>
      </c>
      <c r="E60" s="106"/>
      <c r="F60" s="110" t="s">
        <v>995</v>
      </c>
      <c r="G60" s="126">
        <v>2.0045540000000002E-4</v>
      </c>
      <c r="H60" s="103">
        <f>ROUND(+G60*Totals!$H$28,2)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+C61*Totals!$G$28</f>
        <v>0</v>
      </c>
      <c r="E61" s="106"/>
      <c r="F61" s="110" t="s">
        <v>994</v>
      </c>
      <c r="G61" s="126">
        <v>8.94753E-5</v>
      </c>
      <c r="H61" s="103">
        <f>ROUND(+G61*Totals!$H$28,2)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+C62*Totals!$G$28</f>
        <v>0</v>
      </c>
      <c r="E62" s="106"/>
      <c r="F62" s="110" t="s">
        <v>993</v>
      </c>
      <c r="G62" s="126">
        <v>3.80174E-5</v>
      </c>
      <c r="H62" s="103">
        <f>ROUND(+G62*Totals!$H$28,2)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+C63*Totals!$G$28</f>
        <v>0</v>
      </c>
      <c r="E63" s="106"/>
      <c r="F63" s="110" t="s">
        <v>992</v>
      </c>
      <c r="G63" s="126">
        <v>3.0337099999999998E-5</v>
      </c>
      <c r="H63" s="103">
        <f>ROUND(+G63*Totals!$H$28,2)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+C64*Totals!$G$28</f>
        <v>0</v>
      </c>
      <c r="E64" s="106"/>
      <c r="F64" s="110" t="s">
        <v>991</v>
      </c>
      <c r="G64" s="126">
        <v>2.6842590000000001E-4</v>
      </c>
      <c r="H64" s="103">
        <f>ROUND(+G64*Totals!$H$28,2)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+C65*Totals!$G$28</f>
        <v>0</v>
      </c>
      <c r="E65" s="106"/>
      <c r="F65" s="110" t="s">
        <v>990</v>
      </c>
      <c r="G65" s="126">
        <v>8.8323000000000001E-6</v>
      </c>
      <c r="H65" s="103">
        <f>ROUND(+G65*Totals!$H$28,2)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+C66*Totals!$G$28</f>
        <v>0</v>
      </c>
      <c r="E66" s="106"/>
      <c r="F66" s="110" t="s">
        <v>989</v>
      </c>
      <c r="G66" s="126">
        <v>5.9906200000000006E-5</v>
      </c>
      <c r="H66" s="103">
        <f>ROUND(+G66*Totals!$H$28,2)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+C67*Totals!$G$28</f>
        <v>0</v>
      </c>
      <c r="E67" s="106"/>
      <c r="F67" s="110" t="s">
        <v>988</v>
      </c>
      <c r="G67" s="126">
        <v>6.7202499999999992E-5</v>
      </c>
      <c r="H67" s="103">
        <f>ROUND(+G67*Totals!$H$28,2)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+C68*Totals!$G$28</f>
        <v>0</v>
      </c>
      <c r="E68" s="106"/>
      <c r="F68" s="110" t="s">
        <v>987</v>
      </c>
      <c r="G68" s="126">
        <v>1.7280599999999999E-5</v>
      </c>
      <c r="H68" s="103">
        <f>ROUND(+G68*Totals!$H$28,2)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+C69*Totals!$G$28</f>
        <v>0</v>
      </c>
      <c r="E69" s="106"/>
      <c r="F69" s="110" t="s">
        <v>986</v>
      </c>
      <c r="G69" s="126">
        <v>1.6512610000000001E-4</v>
      </c>
      <c r="H69" s="103">
        <f>ROUND(+G69*Totals!$H$28,2)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+C70*Totals!$G$28</f>
        <v>0</v>
      </c>
      <c r="E70" s="106"/>
      <c r="F70" s="110" t="s">
        <v>985</v>
      </c>
      <c r="G70" s="126">
        <v>2.6880989999999999E-4</v>
      </c>
      <c r="H70" s="103">
        <f>ROUND(+G70*Totals!$H$28,2)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+C71*Totals!$G$28</f>
        <v>0</v>
      </c>
      <c r="E71" s="106"/>
      <c r="F71" s="110" t="s">
        <v>984</v>
      </c>
      <c r="G71" s="126">
        <v>3.6942160000000003E-4</v>
      </c>
      <c r="H71" s="103">
        <f>ROUND(+G71*Totals!$H$28,2)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+C72*Totals!$G$28</f>
        <v>0</v>
      </c>
      <c r="E72" s="106"/>
      <c r="F72" s="110" t="s">
        <v>983</v>
      </c>
      <c r="G72" s="126">
        <v>1.5552569999999999E-4</v>
      </c>
      <c r="H72" s="103">
        <f>ROUND(+G72*Totals!$H$28,2)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+C73*Totals!$G$28</f>
        <v>0</v>
      </c>
      <c r="E73" s="106"/>
      <c r="F73" s="110" t="s">
        <v>982</v>
      </c>
      <c r="G73" s="126">
        <v>1.708863E-4</v>
      </c>
      <c r="H73" s="103">
        <f>ROUND(+G73*Totals!$H$28,2)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+C74*Totals!$G$28</f>
        <v>0</v>
      </c>
      <c r="E74" s="106"/>
      <c r="F74" s="110" t="s">
        <v>981</v>
      </c>
      <c r="G74" s="126">
        <v>5.7602000000000003E-6</v>
      </c>
      <c r="H74" s="103">
        <f>ROUND(+G74*Totals!$H$28,2)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+C75*Totals!$G$28</f>
        <v>0</v>
      </c>
      <c r="E75" s="106"/>
      <c r="F75" s="110" t="s">
        <v>980</v>
      </c>
      <c r="G75" s="126">
        <v>6.1826299999999995E-5</v>
      </c>
      <c r="H75" s="103">
        <f>ROUND(+G75*Totals!$H$28,2)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+C76*Totals!$G$28</f>
        <v>0</v>
      </c>
      <c r="E76" s="106"/>
      <c r="F76" s="110" t="s">
        <v>979</v>
      </c>
      <c r="G76" s="126">
        <v>1.76646E-5</v>
      </c>
      <c r="H76" s="103">
        <f>ROUND(+G76*Totals!$H$28,2)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+C77*Totals!$G$28</f>
        <v>0</v>
      </c>
      <c r="E77" s="106"/>
      <c r="F77" s="110" t="s">
        <v>978</v>
      </c>
      <c r="G77" s="126">
        <v>5.7909330000000003E-4</v>
      </c>
      <c r="H77" s="103">
        <f>ROUND(+G77*Totals!$H$28,2)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+C78*Totals!$G$28</f>
        <v>0</v>
      </c>
      <c r="E78" s="106"/>
      <c r="F78" s="110" t="s">
        <v>977</v>
      </c>
      <c r="G78" s="126">
        <v>8.9475289999999994E-4</v>
      </c>
      <c r="H78" s="103">
        <f>ROUND(+G78*Totals!$H$28,2)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+C79*Totals!$G$28</f>
        <v>0</v>
      </c>
      <c r="E79" s="106"/>
      <c r="F79" s="110" t="s">
        <v>976</v>
      </c>
      <c r="G79" s="126">
        <v>9.074253E-4</v>
      </c>
      <c r="H79" s="103">
        <f>ROUND(+G79*Totals!$H$28,2)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+C80*Totals!$G$28</f>
        <v>0</v>
      </c>
      <c r="E80" s="106"/>
      <c r="F80" s="110" t="s">
        <v>975</v>
      </c>
      <c r="G80" s="126">
        <v>9.4582669999999989E-4</v>
      </c>
      <c r="H80" s="103">
        <f>ROUND(+G80*Totals!$H$28,2)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+C81*Totals!$G$28</f>
        <v>0</v>
      </c>
      <c r="E81" s="106"/>
      <c r="F81" s="110" t="s">
        <v>974</v>
      </c>
      <c r="G81" s="126">
        <v>1.332529E-4</v>
      </c>
      <c r="H81" s="103">
        <f>ROUND(+G81*Totals!$H$28,2)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+C82*Totals!$G$28</f>
        <v>0</v>
      </c>
      <c r="E82" s="106"/>
      <c r="F82" s="110" t="s">
        <v>41</v>
      </c>
      <c r="G82" s="126">
        <v>1.49766E-5</v>
      </c>
      <c r="H82" s="103">
        <f>ROUND(+G82*Totals!$H$28,2)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+C83*Totals!$G$28</f>
        <v>0</v>
      </c>
      <c r="E83" s="106"/>
      <c r="F83" s="110" t="s">
        <v>973</v>
      </c>
      <c r="G83" s="126">
        <v>8.8323000000000001E-6</v>
      </c>
      <c r="H83" s="103">
        <f>ROUND(+G83*Totals!$H$28,2)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+C84*Totals!$G$28</f>
        <v>0</v>
      </c>
      <c r="E84" s="106"/>
      <c r="F84" s="110" t="s">
        <v>972</v>
      </c>
      <c r="G84" s="126">
        <v>4.3777599999999999E-5</v>
      </c>
      <c r="H84" s="103">
        <f>ROUND(+G84*Totals!$H$28,2)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+C85*Totals!$G$28</f>
        <v>0</v>
      </c>
      <c r="E85" s="106"/>
      <c r="F85" s="110" t="s">
        <v>971</v>
      </c>
      <c r="G85" s="126">
        <v>1.032998E-4</v>
      </c>
      <c r="H85" s="103">
        <f>ROUND(+G85*Totals!$H$28,2)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+C86*Totals!$G$28</f>
        <v>0</v>
      </c>
      <c r="E86" s="106"/>
      <c r="F86" s="110" t="s">
        <v>970</v>
      </c>
      <c r="G86" s="126">
        <v>1.50157196E-2</v>
      </c>
      <c r="H86" s="103">
        <f>ROUND(+G86*Totals!$H$28,2)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+C87*Totals!$G$28</f>
        <v>0</v>
      </c>
      <c r="E87" s="106"/>
      <c r="F87" s="110" t="s">
        <v>969</v>
      </c>
      <c r="G87" s="126">
        <v>2.18888E-5</v>
      </c>
      <c r="H87" s="103">
        <f>ROUND(+G87*Totals!$H$28,2)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+C88*Totals!$G$28</f>
        <v>0</v>
      </c>
      <c r="E88" s="106"/>
      <c r="F88" s="110" t="s">
        <v>968</v>
      </c>
      <c r="G88" s="126">
        <v>1.409332E-4</v>
      </c>
      <c r="H88" s="103">
        <f>ROUND(+G88*Totals!$H$28,2)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+C89*Totals!$G$28</f>
        <v>0</v>
      </c>
      <c r="E89" s="106"/>
      <c r="F89" s="110" t="s">
        <v>967</v>
      </c>
      <c r="G89" s="126">
        <v>6.7586499999999994E-5</v>
      </c>
      <c r="H89" s="103">
        <f>ROUND(+G89*Totals!$H$28,2)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+C90*Totals!$G$28</f>
        <v>0</v>
      </c>
      <c r="E90" s="106"/>
      <c r="F90" s="110" t="s">
        <v>966</v>
      </c>
      <c r="G90" s="126">
        <v>2.738021E-4</v>
      </c>
      <c r="H90" s="103">
        <f>ROUND(+G90*Totals!$H$28,2)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+C91*Totals!$G$28</f>
        <v>0</v>
      </c>
      <c r="E91" s="106"/>
      <c r="F91" s="110" t="s">
        <v>965</v>
      </c>
      <c r="G91" s="126">
        <v>1.0521990000000001E-4</v>
      </c>
      <c r="H91" s="103">
        <f>ROUND(+G91*Totals!$H$28,2)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+C92*Totals!$G$28</f>
        <v>0</v>
      </c>
      <c r="E92" s="106"/>
      <c r="F92" s="110" t="s">
        <v>964</v>
      </c>
      <c r="G92" s="126">
        <v>1.1136399999999999E-5</v>
      </c>
      <c r="H92" s="103">
        <f>ROUND(+G92*Totals!$H$28,2)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+C93*Totals!$G$28</f>
        <v>0</v>
      </c>
      <c r="E93" s="106"/>
      <c r="F93" s="110" t="s">
        <v>963</v>
      </c>
      <c r="G93" s="126">
        <v>8.94753E-5</v>
      </c>
      <c r="H93" s="103">
        <f>ROUND(+G93*Totals!$H$28,2)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+C94*Totals!$G$28</f>
        <v>0</v>
      </c>
      <c r="E94" s="106"/>
      <c r="F94" s="110" t="s">
        <v>962</v>
      </c>
      <c r="G94" s="126">
        <v>4.8001800000000005E-5</v>
      </c>
      <c r="H94" s="103">
        <f>ROUND(+G94*Totals!$H$28,2)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+C95*Totals!$G$28</f>
        <v>0</v>
      </c>
      <c r="E95" s="106"/>
      <c r="F95" s="110" t="s">
        <v>961</v>
      </c>
      <c r="G95" s="126">
        <v>1.0299258E-3</v>
      </c>
      <c r="H95" s="103">
        <f>ROUND(+G95*Totals!$H$28,2)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+C96*Totals!$G$28</f>
        <v>0</v>
      </c>
      <c r="E96" s="106"/>
      <c r="F96" s="110" t="s">
        <v>960</v>
      </c>
      <c r="G96" s="126">
        <v>6.3976750000000002E-4</v>
      </c>
      <c r="H96" s="103">
        <f>ROUND(+G96*Totals!$H$28,2)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+C97*Totals!$G$28</f>
        <v>0</v>
      </c>
      <c r="E97" s="106"/>
      <c r="F97" s="110" t="s">
        <v>959</v>
      </c>
      <c r="G97" s="126">
        <v>1.159723E-4</v>
      </c>
      <c r="H97" s="103">
        <f>ROUND(+G97*Totals!$H$28,2)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+C98*Totals!$G$28</f>
        <v>0</v>
      </c>
      <c r="E98" s="106"/>
      <c r="F98" s="110" t="s">
        <v>958</v>
      </c>
      <c r="G98" s="126">
        <v>1.3786110000000001E-4</v>
      </c>
      <c r="H98" s="103">
        <f>ROUND(+G98*Totals!$H$28,2)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+C99*Totals!$G$28</f>
        <v>0</v>
      </c>
      <c r="E99" s="106"/>
      <c r="F99" s="110" t="s">
        <v>957</v>
      </c>
      <c r="G99" s="126">
        <v>3.6070445E-3</v>
      </c>
      <c r="H99" s="103">
        <f>ROUND(+G99*Totals!$H$28,2)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+C100*Totals!$G$28</f>
        <v>0</v>
      </c>
      <c r="E100" s="106"/>
      <c r="F100" s="110" t="s">
        <v>42</v>
      </c>
      <c r="G100" s="126">
        <v>4.7848157999999998E-3</v>
      </c>
      <c r="H100" s="103">
        <f>ROUND(+G100*Totals!$H$28,2)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+C101*Totals!$G$28</f>
        <v>0</v>
      </c>
      <c r="E101" s="106"/>
      <c r="F101" s="110" t="s">
        <v>956</v>
      </c>
      <c r="G101" s="126">
        <v>4.8769800000000002E-5</v>
      </c>
      <c r="H101" s="103">
        <f>ROUND(+G101*Totals!$H$28,2)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+C102*Totals!$G$28</f>
        <v>0</v>
      </c>
      <c r="E102" s="106"/>
      <c r="F102" s="110" t="s">
        <v>955</v>
      </c>
      <c r="G102" s="126">
        <v>6.9506599999999996E-5</v>
      </c>
      <c r="H102" s="103">
        <f>ROUND(+G102*Totals!$H$28,2)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+C103*Totals!$G$28</f>
        <v>0</v>
      </c>
      <c r="E103" s="106"/>
      <c r="F103" s="110" t="s">
        <v>954</v>
      </c>
      <c r="G103" s="126">
        <v>2.6919390000000002E-4</v>
      </c>
      <c r="H103" s="103">
        <f>ROUND(+G103*Totals!$H$28,2)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+C104*Totals!$G$28</f>
        <v>0</v>
      </c>
      <c r="E104" s="106"/>
      <c r="F104" s="110" t="s">
        <v>953</v>
      </c>
      <c r="G104" s="126">
        <v>5.6450099999999997E-5</v>
      </c>
      <c r="H104" s="103">
        <f>ROUND(+G104*Totals!$H$28,2)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+C105*Totals!$G$28</f>
        <v>0</v>
      </c>
      <c r="E105" s="106"/>
      <c r="F105" s="110" t="s">
        <v>952</v>
      </c>
      <c r="G105" s="126">
        <v>2.8801100000000001E-5</v>
      </c>
      <c r="H105" s="103">
        <f>ROUND(+G105*Totals!$H$28,2)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ROUND(+G106*Totals!$H$28,2)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ROUND(+G107*Totals!$H$28,2)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ROUND(+G108*Totals!$H$28,2)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ROUND(+G109*Totals!$H$28,2)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ROUND(+G110*Totals!$H$28,2)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ROUND(+G111*Totals!$H$28,2)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ROUND(+G112*Totals!$H$28,2)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ROUND(+G113*Totals!$H$28,2)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ROUND(+G114*Totals!$H$28,2)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ROUND(+G115*Totals!$H$28,2)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ROUND(+G116*Totals!$H$28,2)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ROUND(+G117*Totals!$H$28,2)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ROUND(+G118*Totals!$H$28,2)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ROUND(+G119*Totals!$H$28,2)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ROUND(+G120*Totals!$H$28,2)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ROUND(+G121*Totals!$H$28,2)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ROUND(+G122*Totals!$H$28,2)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ROUND(+G123*Totals!$H$28,2)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ROUND(+G124*Totals!$H$28,2)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ROUND(+G125*Totals!$H$28,2)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ROUND(+G126*Totals!$H$28,2)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ROUND(+G127*Totals!$H$28,2)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ROUND(+G128*Totals!$H$28,2)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ROUND(+G129*Totals!$H$28,2)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ROUND(+G130*Totals!$H$28,2)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ROUND(+G131*Totals!$H$28,2)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ROUND(+G132*Totals!$H$28,2)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ROUND(+G133*Totals!$H$28,2)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ROUND(+G134*Totals!$H$28,2)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ROUND(+G135*Totals!$H$28,2)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ROUND(+G136*Totals!$H$28,2)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ROUND(+G137*Totals!$H$28,2)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ROUND(+G138*Totals!$H$28,2)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ROUND(+G139*Totals!$H$28,2)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ROUND(+G140*Totals!$H$28,2)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ROUND(+G141*Totals!$H$28,2)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ROUND(+G142*Totals!$H$28,2)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ROUND(+G143*Totals!$H$28,2)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ROUND(+G144*Totals!$H$28,2)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ROUND(+G145*Totals!$H$28,2)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ROUND(+G146*Totals!$H$28,2)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ROUND(+G147*Totals!$H$28,2)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ROUND(+G148*Totals!$H$28,2)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ROUND(+G149*Totals!$H$28,2)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ROUND(+G150*Totals!$H$28,2)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ROUND(+G151*Totals!$H$28,2)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ROUND(+G152*Totals!$H$28,2)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ROUND(+G153*Totals!$H$28,2)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ROUND(+G154*Totals!$H$28,2)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ROUND(+G155*Totals!$H$28,2)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ROUND(+G156*Totals!$H$28,2)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ROUND(+G157*Totals!$H$28,2)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ROUND(+G158*Totals!$H$28,2)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ROUND(+G159*Totals!$H$28,2)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ROUND(+G160*Totals!$H$28,2)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ROUND(+G161*Totals!$H$28,2)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ROUND(+G162*Totals!$H$28,2)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ROUND(+G163*Totals!$H$28,2)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ROUND(+G164*Totals!$H$28,2)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ROUND(+G165*Totals!$H$28,2)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ROUND(+G166*Totals!$H$28,2)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ROUND(+G167*Totals!$H$28,2)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ROUND(+G168*Totals!$H$28,2)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ROUND(+G169*Totals!$H$28,2)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ROUND(+G170*Totals!$H$28,2)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ROUND(+G171*Totals!$H$28,2)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ROUND(+G172*Totals!$H$28,2)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ROUND(+G173*Totals!$H$28,2)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ROUND(+G174*Totals!$H$28,2)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ROUND(+G175*Totals!$H$28,2)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ROUND(+G176*Totals!$H$28,2)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ROUND(+G177*Totals!$H$28,2)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ROUND(+G178*Totals!$H$28,2)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ROUND(+G179*Totals!$H$28,2)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ROUND(+G180*Totals!$H$28,2)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ROUND(+G181*Totals!$H$28,2)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ROUND(+G182*Totals!$H$28,2)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ROUND(+G183*Totals!$H$28,2)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ROUND(+G184*Totals!$H$28,2)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ROUND(+G185*Totals!$H$28,2)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ROUND(+G186*Totals!$H$28,2)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ROUND(+G187*Totals!$H$28,2)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ROUND(+G188*Totals!$H$28,2)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ROUND(+G189*Totals!$H$28,2)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ROUND(+G190*Totals!$H$28,2)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ROUND(+G191*Totals!$H$28,2)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ROUND(+G192*Totals!$H$28,2)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ROUND(+G193*Totals!$H$28,2)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ROUND(+G194*Totals!$H$28,2)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ROUND(+G195*Totals!$H$28,2)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ROUND(+G196*Totals!$H$28,2)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ROUND(+G197*Totals!$H$28,2)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ROUND(+G198*Totals!$H$28,2)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ROUND(+G199*Totals!$H$28,2)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ROUND(+G200*Totals!$H$28,2)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ROUND(+G201*Totals!$H$28,2)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ROUND(+G202*Totals!$H$28,2)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ROUND(+G203*Totals!$H$28,2)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ROUND(+G204*Totals!$H$28,2)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ROUND(+G205*Totals!$H$28,2)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ROUND(+G206*Totals!$H$28,2)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ROUND(+G207*Totals!$H$28,2)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ROUND(+G208*Totals!$H$28,2)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ROUND(+G209*Totals!$H$28,2)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ROUND(+G210*Totals!$H$28,2)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ROUND(+G211*Totals!$H$28,2)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ROUND(+G212*Totals!$H$28,2)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ROUND(+G213*Totals!$H$28,2)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ROUND(+G214*Totals!$H$28,2)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ROUND(+G215*Totals!$H$28,2)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ROUND(+G216*Totals!$H$28,2)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ROUND(+G217*Totals!$H$28,2)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ROUND(+G218*Totals!$H$28,2)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ROUND(+G219*Totals!$H$28,2)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ROUND(+G220*Totals!$H$28,2)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ROUND(+G221*Totals!$H$28,2)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ROUND(+G222*Totals!$H$28,2)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ROUND(+G223*Totals!$H$28,2)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ROUND(+G224*Totals!$H$28,2)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ROUND(+G225*Totals!$H$28,2)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ROUND(+G226*Totals!$H$28,2)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ROUND(+G227*Totals!$H$28,2)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ROUND(+G228*Totals!$H$28,2)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ROUND(+G229*Totals!$H$28,2)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ROUND(+G230*Totals!$H$28,2)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ROUND(+G231*Totals!$H$28,2)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ROUND(+G232*Totals!$H$28,2)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ROUND(+G233*Totals!$H$28,2)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ROUND(+G234*Totals!$H$28,2)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ROUND(+G235*Totals!$H$28,2)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ROUND(+G236*Totals!$H$28,2)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ROUND(+G237*Totals!$H$28,2)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ROUND(+G238*Totals!$H$28,2)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ROUND(+G239*Totals!$H$28,2)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ROUND(+G240*Totals!$H$28,2)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ROUND(+G241*Totals!$H$28,2)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ROUND(+G242*Totals!$H$28,2)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ROUND(+G243*Totals!$H$28,2)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ROUND(+G244*Totals!$H$28,2)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ROUND(+G245*Totals!$H$28,2)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ROUND(+G246*Totals!$H$28,2)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ROUND(+G247*Totals!$H$28,2)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ROUND(+G248*Totals!$H$28,2)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ROUND(+G249*Totals!$H$28,2)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ROUND(+G250*Totals!$H$28,2)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ROUND(+G251*Totals!$H$28,2)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ROUND(+G252*Totals!$H$28,2)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ROUND(+G253*Totals!$H$28,2)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ROUND(+G254*Totals!$H$28,2)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ROUND(+G255*Totals!$H$28,2)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ROUND(+G256*Totals!$H$28,2)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ROUND(+G257*Totals!$H$28,2)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ROUND(+G258*Totals!$H$28,2)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ROUND(+G259*Totals!$H$28,2)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ROUND(+G260*Totals!$H$28,2)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ROUND(+G261*Totals!$H$28,2)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ROUND(+G262*Totals!$H$28,2)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ROUND(+G263*Totals!$H$28,2)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ROUND(+G264*Totals!$H$28,2)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ROUND(+G265*Totals!$H$28,2)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ROUND(+G266*Totals!$H$28,2)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ROUND(+G267*Totals!$H$28,2)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ROUND(+G268*Totals!$H$28,2)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ROUND(+G269*Totals!$H$28,2)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ROUND(+G270*Totals!$H$28,2)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ROUND(+G271*Totals!$H$28,2)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ROUND(+G272*Totals!$H$28,2)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ROUND(+G273*Totals!$H$28,2)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ROUND(+G274*Totals!$H$28,2)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ROUND(+G275*Totals!$H$28,2)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ROUND(+G276*Totals!$H$28,2)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ROUND(+G277*Totals!$H$28,2)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ROUND(+G278*Totals!$H$28,2)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ROUND(+G279*Totals!$H$28,2)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ROUND(+G280*Totals!$H$28,2)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ROUND(+G281*Totals!$H$28,2)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ROUND(+G282*Totals!$H$28,2)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ROUND(+G283*Totals!$H$28,2)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ROUND(+G284*Totals!$H$28,2)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ROUND(+G285*Totals!$H$28,2)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ROUND(+G286*Totals!$H$28,2)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ROUND(+G287*Totals!$H$28,2)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ROUND(+G288*Totals!$H$28,2)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ROUND(+G289*Totals!$H$28,2)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ROUND(+G290*Totals!$H$28,2)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ROUND(+G291*Totals!$H$28,2)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ROUND(+G292*Totals!$H$28,2)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ROUND(+G293*Totals!$H$28,2)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ROUND(+G294*Totals!$H$28,2)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ROUND(+G295*Totals!$H$28,2)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ROUND(+G296*Totals!$H$28,2)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ROUND(+G297*Totals!$H$28,2)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ROUND(+G298*Totals!$H$28,2)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ROUND(+G299*Totals!$H$28,2)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ROUND(+G300*Totals!$H$28,2)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ROUND(+G301*Totals!$H$28,2)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ROUND(+G302*Totals!$H$28,2)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ROUND(+G303*Totals!$H$28,2)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ROUND(+G304*Totals!$H$28,2)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ROUND(+G305*Totals!$H$28,2)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ROUND(+G306*Totals!$H$28,2)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ROUND(+G307*Totals!$H$28,2)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ROUND(+G308*Totals!$H$28,2)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ROUND(+G309*Totals!$H$28,2)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ROUND(+G310*Totals!$H$28,2)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ROUND(+G311*Totals!$H$28,2)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ROUND(+G312*Totals!$H$28,2)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ROUND(+G313*Totals!$H$28,2)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ROUND(+G314*Totals!$H$28,2)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ROUND(+G315*Totals!$H$28,2)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ROUND(+G316*Totals!$H$28,2)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ROUND(+G317*Totals!$H$28,2)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ROUND(+G318*Totals!$H$28,2)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ROUND(+G319*Totals!$H$28,2)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ROUND(+G320*Totals!$H$28,2)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ROUND(+G321*Totals!$H$28,2)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ROUND(+G322*Totals!$H$28,2)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ROUND(+G323*Totals!$H$28,2)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ROUND(+G324*Totals!$H$28,2)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ROUND(+G325*Totals!$H$28,2)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ROUND(+G326*Totals!$H$28,2)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ROUND(+G327*Totals!$H$28,2)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ROUND(+G328*Totals!$H$28,2)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ROUND(+G329*Totals!$H$28,2)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ROUND(+G330*Totals!$H$28,2)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ROUND(+G331*Totals!$H$28,2)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ROUND(+G332*Totals!$H$28,2)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ROUND(+G333*Totals!$H$28,2)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ROUND(+G334*Totals!$H$28,2)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ROUND(+G335*Totals!$H$28,2)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ROUND(+G336*Totals!$H$28,2)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ROUND(+G337*Totals!$H$28,2)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ROUND(+G338*Totals!$H$28,2)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ROUND(+G339*Totals!$H$28,2)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ROUND(+G340*Totals!$H$28,2)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ROUND(+G341*Totals!$H$28,2)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ROUND(+G342*Totals!$H$28,2)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ROUND(+G343*Totals!$H$28,2)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ROUND(+G344*Totals!$H$28,2)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ROUND(+G345*Totals!$H$28,2)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ROUND(+G346*Totals!$H$28,2)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ROUND(+G347*Totals!$H$28,2)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ROUND(+G348*Totals!$H$28,2)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ROUND(+G349*Totals!$H$28,2)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ROUND(+G350*Totals!$H$28,2)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ROUND(+G351*Totals!$H$28,2)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ROUND(+G352*Totals!$H$28,2)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ROUND(+G353*Totals!$H$28,2)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ROUND(+G354*Totals!$H$28,2)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ROUND(+G355*Totals!$H$28,2)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ROUND(+G356*Totals!$H$28,2)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ROUND(+G357*Totals!$H$28,2)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ROUND(+G358*Totals!$H$28,2)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ROUND(+G359*Totals!$H$28,2)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ROUND(+G360*Totals!$H$28,2)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ROUND(+G361*Totals!$H$28,2)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ROUND(+G362*Totals!$H$28,2)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ROUND(+G363*Totals!$H$28,2)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ROUND(+G364*Totals!$H$28,2)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ROUND(+G365*Totals!$H$28,2)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ROUND(+G366*Totals!$H$28,2)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ROUND(+G367*Totals!$H$28,2)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ROUND(+G368*Totals!$H$28,2)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ROUND(+G369*Totals!$H$28,2)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ROUND(+G370*Totals!$H$28,2)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ROUND(+G371*Totals!$H$28,2)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ROUND(+G372*Totals!$H$28,2)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ROUND(+G373*Totals!$H$28,2)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ROUND(+G374*Totals!$H$28,2)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ROUND(+G375*Totals!$H$28,2)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ROUND(+G376*Totals!$H$28,2)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ROUND(+G377*Totals!$H$28,2)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ROUND(+G378*Totals!$H$28,2)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ROUND(+G379*Totals!$H$28,2)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ROUND(+G380*Totals!$H$28,2)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ROUND(+G381*Totals!$H$28,2)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ROUND(+G382*Totals!$H$28,2)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ROUND(+G383*Totals!$H$28,2)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ROUND(+G384*Totals!$H$28,2)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ROUND(+G385*Totals!$H$28,2)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ROUND(+G386*Totals!$H$28,2)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ROUND(+G387*Totals!$H$28,2)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ROUND(+G388*Totals!$H$28,2)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ROUND(+G389*Totals!$H$28,2)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ROUND(+G390*Totals!$H$28,2)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ROUND(+G391*Totals!$H$28,2)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ROUND(+G392*Totals!$H$28,2)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ROUND(+G393*Totals!$H$28,2)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ROUND(+G394*Totals!$H$28,2)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ROUND(+G395*Totals!$H$28,2)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ROUND(+G396*Totals!$H$28,2)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ROUND(+G397*Totals!$H$28,2)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ROUND(+G398*Totals!$H$28,2)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ROUND(+G399*Totals!$H$28,2)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ROUND(+G400*Totals!$H$28,2)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ROUND(+G401*Totals!$H$28,2)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ROUND(+G402*Totals!$H$28,2)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ROUND(+G403*Totals!$H$28,2)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ROUND(+G404*Totals!$H$28,2)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ROUND(+G405*Totals!$H$28,2)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ROUND(+G406*Totals!$H$28,2)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ROUND(+G407*Totals!$H$28,2)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ROUND(+G408*Totals!$H$28,2)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ROUND(+G409*Totals!$H$28,2)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ROUND(+G410*Totals!$H$28,2)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ROUND(+G411*Totals!$H$28,2)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ROUND(+G412*Totals!$H$28,2)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ROUND(+G413*Totals!$H$28,2)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ROUND(+G414*Totals!$H$28,2)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ROUND(+G415*Totals!$H$28,2)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ROUND(+G416*Totals!$H$28,2)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ROUND(+G417*Totals!$H$28,2)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ROUND(+G418*Totals!$H$28,2)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ROUND(+G419*Totals!$H$28,2)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ROUND(+G420*Totals!$H$28,2)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ROUND(+G421*Totals!$H$28,2)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ROUND(+G422*Totals!$H$28,2)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ROUND(+G423*Totals!$H$28,2)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ROUND(+G424*Totals!$H$28,2)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ROUND(+G425*Totals!$H$28,2)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ROUND(+G426*Totals!$H$28,2)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ROUND(+G427*Totals!$H$28,2)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ROUND(+G428*Totals!$H$28,2)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ROUND(+G429*Totals!$H$28,2)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ROUND(+G430*Totals!$H$28,2)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ROUND(+G431*Totals!$H$28,2)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ROUND(+G432*Totals!$H$28,2)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ROUND(+G433*Totals!$H$28,2)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ROUND(+G434*Totals!$H$28,2)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ROUND(+G435*Totals!$H$28,2)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ROUND(+G436*Totals!$H$28,2)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ROUND(+G437*Totals!$H$28,2)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ROUND(+G438*Totals!$H$28,2)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ROUND(+G439*Totals!$H$28,2)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ROUND(+G440*Totals!$H$28,2)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ROUND(+G441*Totals!$H$28,2)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ROUND(+G442*Totals!$H$28,2)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ROUND(+G443*Totals!$H$28,2)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ROUND(+G444*Totals!$H$28,2)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ROUND(+G445*Totals!$H$28,2)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ROUND(+G446*Totals!$H$28,2)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ROUND(+G447*Totals!$H$28,2)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ROUND(+G448*Totals!$H$28,2)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ROUND(+G449*Totals!$H$28,2)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ROUND(+G450*Totals!$H$28,2)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ROUND(+G451*Totals!$H$28,2)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ROUND(+G452*Totals!$H$28,2)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ROUND(+G453*Totals!$H$28,2)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ROUND(+G454*Totals!$H$28,2)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ROUND(+G455*Totals!$H$28,2)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ROUND(+G456*Totals!$H$28,2)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ROUND(+G457*Totals!$H$28,2)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ROUND(+G458*Totals!$H$28,2)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ROUND(+G459*Totals!$H$28,2)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ROUND(+G460*Totals!$H$28,2)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ROUND(+G461*Totals!$H$28,2)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ROUND(+G462*Totals!$H$28,2)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ROUND(+G463*Totals!$H$28,2)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ROUND(+G464*Totals!$H$28,2)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ROUND(+G465*Totals!$H$28,2)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ROUND(+G466*Totals!$H$28,2)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ROUND(+G467*Totals!$H$28,2)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ROUND(+G468*Totals!$H$28,2)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ROUND(+G469*Totals!$H$28,2)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ROUND(+G470*Totals!$H$28,2)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ROUND(+G471*Totals!$H$28,2)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ROUND(+G472*Totals!$H$28,2)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ROUND(+G473*Totals!$H$28,2)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ROUND(+G474*Totals!$H$28,2)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ROUND(+G475*Totals!$H$28,2)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ROUND(+G476*Totals!$H$28,2)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ROUND(+G477*Totals!$H$28,2)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ROUND(+G478*Totals!$H$28,2)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ROUND(+G479*Totals!$H$28,2)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ROUND(+G480*Totals!$H$28,2)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ROUND(+G481*Totals!$H$28,2)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ROUND(+G482*Totals!$H$28,2)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ROUND(+G483*Totals!$H$28,2)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ROUND(+G484*Totals!$H$28,2)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ROUND(+G485*Totals!$H$28,2)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ROUND(+G486*Totals!$H$28,2)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ROUND(+G487*Totals!$H$28,2)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ROUND(+G488*Totals!$H$28,2)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ROUND(+G489*Totals!$H$28,2)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ROUND(+G490*Totals!$H$28,2)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ROUND(+G491*Totals!$H$28,2)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ROUND(+G492*Totals!$H$28,2)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ROUND(+G493*Totals!$H$28,2)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ROUND(+G494*Totals!$H$28,2)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ROUND(+G495*Totals!$H$28,2)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ROUND(+G496*Totals!$H$28,2)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ROUND(+G497*Totals!$H$28,2)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ROUND(+G498*Totals!$H$28,2)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ROUND(+G499*Totals!$H$28,2)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ROUND(+G500*Totals!$H$28,2)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ROUND(+G501*Totals!$H$28,2)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ROUND(+G502*Totals!$H$28,2)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ROUND(+G503*Totals!$H$28,2)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ROUND(+G504*Totals!$H$28,2)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ROUND(+G505*Totals!$H$28,2)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ROUND(+G506*Totals!$H$28,2)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ROUND(+G507*Totals!$H$28,2)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ROUND(+G508*Totals!$H$28,2)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ROUND(+G509*Totals!$H$28,2)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ROUND(+G510*Totals!$H$28,2)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ROUND(+G511*Totals!$H$28,2)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ROUND(+G512*Totals!$H$28,2)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ROUND(+G513*Totals!$H$28,2)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ROUND(+G514*Totals!$H$28,2)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ROUND(+G515*Totals!$H$28,2)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ROUND(+G516*Totals!$H$28,2)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ROUND(+G517*Totals!$H$28,2)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ROUND(+G518*Totals!$H$28,2)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ROUND(+G519*Totals!$H$28,2)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ROUND(+G520*Totals!$H$28,2)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ROUND(+G521*Totals!$H$28,2)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ROUND(+G522*Totals!$H$28,2)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ROUND(+G523*Totals!$H$28,2)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ROUND(+G524*Totals!$H$28,2)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ROUND(+G525*Totals!$H$28,2)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ROUND(+G526*Totals!$H$28,2)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ROUND(+G527*Totals!$H$28,2)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ROUND(+G528*Totals!$H$28,2)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ROUND(+G529*Totals!$H$28,2)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ROUND(+G530*Totals!$H$28,2)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ROUND(+G531*Totals!$H$28,2)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ROUND(+G532*Totals!$H$28,2)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ROUND(+G533*Totals!$H$28,2)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ROUND(+G534*Totals!$H$28,2)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ROUND(+G535*Totals!$H$28,2)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ROUND(+G536*Totals!$H$28,2)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ROUND(+G537*Totals!$H$28,2)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ROUND(+G538*Totals!$H$28,2)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ROUND(+G539*Totals!$H$28,2)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ROUND(+G540*Totals!$H$28,2)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ROUND(+G541*Totals!$H$28,2)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ROUND(+G542*Totals!$H$28,2)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ROUND(+G543*Totals!$H$28,2)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ROUND(+G544*Totals!$H$28,2)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ROUND(+G545*Totals!$H$28,2)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ROUND(+G546*Totals!$H$28,2)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ROUND(+G547*Totals!$H$28,2)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ROUND(+G548*Totals!$H$28,2)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ROUND(+G549*Totals!$H$28,2)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ROUND(+G550*Totals!$H$28,2)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ROUND(+G551*Totals!$H$28,2)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ROUND(+G552*Totals!$H$28,2)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ROUND(+G553*Totals!$H$28,2)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ROUND(+G554*Totals!$H$28,2)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ROUND(+G555*Totals!$H$28,2)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ROUND(+G556*Totals!$H$28,2)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ROUND(+G557*Totals!$H$28,2)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ROUND(+G558*Totals!$H$28,2)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ROUND(+G559*Totals!$H$28,2)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ROUND(+G560*Totals!$H$28,2)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ROUND(+G561*Totals!$H$28,2)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ROUND(+G562*Totals!$H$28,2)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ROUND(+G563*Totals!$H$28,2)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ROUND(+G564*Totals!$H$28,2)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ROUND(+G565*Totals!$H$28,2)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ROUND(+G566*Totals!$H$28,2)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ROUND(+G567*Totals!$H$28,2)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ROUND(+G568*Totals!$H$28,2)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ROUND(+G569*Totals!$H$28,2)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ROUND(+G570*Totals!$H$28,2)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ROUND(+G571*Totals!$H$28,2)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ROUND(+G572*Totals!$H$28,2)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ROUND(+G573*Totals!$H$28,2)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ROUND(+G574*Totals!$H$28,2)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ROUND(+G575*Totals!$H$28,2)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ROUND(+G576*Totals!$H$28,2)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ROUND(+G577*Totals!$H$28,2)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ROUND(+G578*Totals!$H$28,2)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ROUND(+G579*Totals!$H$28,2)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ROUND(+G580*Totals!$H$28,2)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ROUND(+G581*Totals!$H$28,2)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ROUND(+G582*Totals!$H$28,2)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ROUND(+G583*Totals!$H$28,2)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ROUND(+G584*Totals!$H$28,2)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ROUND(+G585*Totals!$H$28,2)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ROUND(+G586*Totals!$H$28,2)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ROUND(+G587*Totals!$H$28,2)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ROUND(+G588*Totals!$H$28,2)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ROUND(+G589*Totals!$H$28,2)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ROUND(+G590*Totals!$H$28,2)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ROUND(+G591*Totals!$H$28,2)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ROUND(+G592*Totals!$H$28,2)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ROUND(+G593*Totals!$H$28,2)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ROUND(+G594*Totals!$H$28,2)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ROUND(+G595*Totals!$H$28,2)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ROUND(+G596*Totals!$H$28,2)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ROUND(+G597*Totals!$H$28,2)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ROUND(+G598*Totals!$H$28,2)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ROUND(+G599*Totals!$H$28,2)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ROUND(+G600*Totals!$H$28,2)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ROUND(+G601*Totals!$H$28,2)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ROUND(+G602*Totals!$H$28,2)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ROUND(+G603*Totals!$H$28,2)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ROUND(+G604*Totals!$H$28,2)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ROUND(+G605*Totals!$H$28,2)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ROUND(+G606*Totals!$H$28,2)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ROUND(+G607*Totals!$H$28,2)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ROUND(+G608*Totals!$H$28,2)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ROUND(+G609*Totals!$H$28,2)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ROUND(+G610*Totals!$H$28,2)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ROUND(+G611*Totals!$H$28,2)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ROUND(+G612*Totals!$H$28,2)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ROUND(+G613*Totals!$H$28,2)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ROUND(+G614*Totals!$H$28,2)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ROUND(+G615*Totals!$H$28,2)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ROUND(+G616*Totals!$H$28,2)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ROUND(+G617*Totals!$H$28,2)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ROUND(+G618*Totals!$H$28,2)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ROUND(+G619*Totals!$H$28,2)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ROUND(+G620*Totals!$H$28,2)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ROUND(+G621*Totals!$H$28,2)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ROUND(+G622*Totals!$H$28,2)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ROUND(+G623*Totals!$H$28,2)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ROUND(+G624*Totals!$H$28,2)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ROUND(+G625*Totals!$H$28,2)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ROUND(+G626*Totals!$H$28,2)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ROUND(+G627*Totals!$H$28,2)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ROUND(+G628*Totals!$H$28,2)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ROUND(+G629*Totals!$H$28,2)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ROUND(+G630*Totals!$H$28,2)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ROUND(+G631*Totals!$H$28,2)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ROUND(+G632*Totals!$H$28,2)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ROUND(+G633*Totals!$H$28,2)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ROUND(+G634*Totals!$H$28,2)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ROUND(+G635*Totals!$H$28,2)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ROUND(+G636*Totals!$H$28,2)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ROUND(+G637*Totals!$H$28,2)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ROUND(+G638*Totals!$H$28,2)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ROUND(+G639*Totals!$H$28,2)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ROUND(+G640*Totals!$H$28,2)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ROUND(+G641*Totals!$H$28,2)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ROUND(+G642*Totals!$H$28,2)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ROUND(+G643*Totals!$H$28,2)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ROUND(+G644*Totals!$H$28,2)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ROUND(+G645*Totals!$H$28,2)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ROUND(+G646*Totals!$H$28,2)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ROUND(+G647*Totals!$H$28,2)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ROUND(+G648*Totals!$H$28,2)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ROUND(+G649*Totals!$H$28,2)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ROUND(+G650*Totals!$H$28,2)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ROUND(+G651*Totals!$H$28,2)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ROUND(+G652*Totals!$H$28,2)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ROUND(+G653*Totals!$H$28,2)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ROUND(+G654*Totals!$H$28,2)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ROUND(+G655*Totals!$H$28,2)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ROUND(+G656*Totals!$H$28,2)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ROUND(+G657*Totals!$H$28,2)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ROUND(+G658*Totals!$H$28,2)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ROUND(+G659*Totals!$H$28,2)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ROUND(+G660*Totals!$H$28,2)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ROUND(+G661*Totals!$H$28,2)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ROUND(+G662*Totals!$H$28,2)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ROUND(+G663*Totals!$H$28,2)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ROUND(+G664*Totals!$H$28,2)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ROUND(+G665*Totals!$H$28,2)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ROUND(+G666*Totals!$H$28,2)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ROUND(+G667*Totals!$H$28,2)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ROUND(+G668*Totals!$H$28,2)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ROUND(+G669*Totals!$H$28,2)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ROUND(+G670*Totals!$H$28,2)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ROUND(+G671*Totals!$H$28,2)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ROUND(+G672*Totals!$H$28,2)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ROUND(+G673*Totals!$H$28,2)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ROUND(+G674*Totals!$H$28,2)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ROUND(+G675*Totals!$H$28,2)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ROUND(+G676*Totals!$H$28,2)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ROUND(+G677*Totals!$H$28,2)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ROUND(+G678*Totals!$H$28,2)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ROUND(+G679*Totals!$H$28,2)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ROUND(+G680*Totals!$H$28,2)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ROUND(+G681*Totals!$H$28,2)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ROUND(+G682*Totals!$H$28,2)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ROUND(+G683*Totals!$H$28,2)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ROUND(+G684*Totals!$H$28,2)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ROUND(+G685*Totals!$H$28,2)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ROUND(+G686*Totals!$H$28,2)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ROUND(+G687*Totals!$H$28,2)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ROUND(+G688*Totals!$H$28,2)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ROUND(+G689*Totals!$H$28,2)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ROUND(+G690*Totals!$H$28,2)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ROUND(+G691*Totals!$H$28,2)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ROUND(+G692*Totals!$H$28,2)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ROUND(+G693*Totals!$H$28,2)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ROUND(+G694*Totals!$H$28,2)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ROUND(+G695*Totals!$H$28,2)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ROUND(+G696*Totals!$H$28,2)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ROUND(+G697*Totals!$H$28,2)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ROUND(+G698*Totals!$H$28,2)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ROUND(+G699*Totals!$H$28,2)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ROUND(+G700*Totals!$H$28,2)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ROUND(+G701*Totals!$H$28,2)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ROUND(+G702*Totals!$H$28,2)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ROUND(+G703*Totals!$H$28,2)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ROUND(+G704*Totals!$H$28,2)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ROUND(+G705*Totals!$H$28,2)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ROUND(+G706*Totals!$H$28,2)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ROUND(+G707*Totals!$H$28,2)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ROUND(+G708*Totals!$H$28,2)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ROUND(+G709*Totals!$H$28,2)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ROUND(+G710*Totals!$H$28,2)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ROUND(+G711*Totals!$H$28,2)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ROUND(+G712*Totals!$H$28,2)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ROUND(+G713*Totals!$H$28,2)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ROUND(+G714*Totals!$H$28,2)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ROUND(+G715*Totals!$H$28,2)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ROUND(+G716*Totals!$H$28,2)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ROUND(+G717*Totals!$H$28,2)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ROUND(+G718*Totals!$H$28,2)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ROUND(+G719*Totals!$H$28,2)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ROUND(+G720*Totals!$H$28,2)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ROUND(+G721*Totals!$H$28,2)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ROUND(+G722*Totals!$H$28,2)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ROUND(+G723*Totals!$H$28,2)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ROUND(+G724*Totals!$H$28,2)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ROUND(+G725*Totals!$H$28,2)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ROUND(+G726*Totals!$H$28,2)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ROUND(+G727*Totals!$H$28,2)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ROUND(+G728*Totals!$H$28,2)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ROUND(+G729*Totals!$H$28,2)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ROUND(+G730*Totals!$H$28,2)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ROUND(+G731*Totals!$H$28,2)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ROUND(+G732*Totals!$H$28,2)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ROUND(+G733*Totals!$H$28,2)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ROUND(+G734*Totals!$H$28,2)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ROUND(+G735*Totals!$H$28,2)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ROUND(+G736*Totals!$H$28,2)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ROUND(+G737*Totals!$H$28,2)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ROUND(+G738*Totals!$H$28,2)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ROUND(+G739*Totals!$H$28,2)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ROUND(+G740*Totals!$H$28,2)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ROUND(+G741*Totals!$H$28,2)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ROUND(+G742*Totals!$H$28,2)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ROUND(+G743*Totals!$H$28,2)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ROUND(+G744*Totals!$H$28,2)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ROUND(+G745*Totals!$H$28,2)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ROUND(+G746*Totals!$H$28,2)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ROUND(+G747*Totals!$H$28,2)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ROUND(+G748*Totals!$H$28,2)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ROUND(+G749*Totals!$H$28,2)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ROUND(+G750*Totals!$H$28,2)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ROUND(+G751*Totals!$H$28,2)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ROUND(+G752*Totals!$H$28,2)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ROUND(+G753*Totals!$H$28,2)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ROUND(+G754*Totals!$H$28,2)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ROUND(+G755*Totals!$H$28,2)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ROUND(+G756*Totals!$H$28,2)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ROUND(+G757*Totals!$H$28,2)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ROUND(+G758*Totals!$H$28,2)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ROUND(+G759*Totals!$H$28,2)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ROUND(+G760*Totals!$H$28,2)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ROUND(+G761*Totals!$H$28,2)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ROUND(+G762*Totals!$H$28,2)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ROUND(+G763*Totals!$H$28,2)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ROUND(+G764*Totals!$H$28,2)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ROUND(+G765*Totals!$H$28,2)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ROUND(+G766*Totals!$H$28,2)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ROUND(+G767*Totals!$H$28,2)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ROUND(+G768*Totals!$H$28,2)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ROUND(+G769*Totals!$H$28,2)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ROUND(+G770*Totals!$H$28,2)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ROUND(+G771*Totals!$H$28,2)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ROUND(+G772*Totals!$H$28,2)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ROUND(+G773*Totals!$H$28,2)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ROUND(+G774*Totals!$H$28,2)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ROUND(+G775*Totals!$H$28,2)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ROUND(+G776*Totals!$H$28,2)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ROUND(+G777*Totals!$H$28,2)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ROUND(+G778*Totals!$H$28,2)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ROUND(+G779*Totals!$H$28,2)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ROUND(+G780*Totals!$H$28,2)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ROUND(+G781*Totals!$H$28,2)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ROUND(+G782*Totals!$H$28,2)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ROUND(+G783*Totals!$H$28,2)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ROUND(+G784*Totals!$H$28,2)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ROUND(+G785*Totals!$H$28,2)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ROUND(+G786*Totals!$H$28,2)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ROUND(+G787*Totals!$H$28,2)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ROUND(+G788*Totals!$H$28,2)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ROUND(+G789*Totals!$H$28,2)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ROUND(+G790*Totals!$H$28,2)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ROUND(+G791*Totals!$H$28,2)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ROUND(+G792*Totals!$H$28,2)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ROUND(+G793*Totals!$H$28,2)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ROUND(+G794*Totals!$H$28,2)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ROUND(+G795*Totals!$H$28,2)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ROUND(+G796*Totals!$H$28,2)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ROUND(+G797*Totals!$H$28,2)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ROUND(+G798*Totals!$H$28,2)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ROUND(+G799*Totals!$H$28,2)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ROUND(+G800*Totals!$H$28,2)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ROUND(+G801*Totals!$H$28,2)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ROUND(+G802*Totals!$H$28,2)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ROUND(+G803*Totals!$H$28,2)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ROUND(+G804*Totals!$H$28,2)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ROUND(+G805*Totals!$H$28,2)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ROUND(+G806*Totals!$H$28,2)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ROUND(+G807*Totals!$H$28,2)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ROUND(+G808*Totals!$H$28,2)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ROUND(+G809*Totals!$H$28,2)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ROUND(+G810*Totals!$H$28,2)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ROUND(+G811*Totals!$H$28,2)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ROUND(+G812*Totals!$H$28,2)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ROUND(+G813*Totals!$H$28,2)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ROUND(+G814*Totals!$H$28,2)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ROUND(+G815*Totals!$H$28,2)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ROUND(+G816*Totals!$H$28,2)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ROUND(+G817*Totals!$H$28,2)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ROUND(+G818*Totals!$H$28,2)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ROUND(+G819*Totals!$H$28,2)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ROUND(+G820*Totals!$H$28,2)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ROUND(+G821*Totals!$H$28,2)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ROUND(+G822*Totals!$H$28,2)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ROUND(+G823*Totals!$H$28,2)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ROUND(+G824*Totals!$H$28,2)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ROUND(+G825*Totals!$H$28,2)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ROUND(+G826*Totals!$H$28,2)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ROUND(+G827*Totals!$H$28,2)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ROUND(+G828*Totals!$H$28,2)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ROUND(+G829*Totals!$H$28,2)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ROUND(+G830*Totals!$H$28,2)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ROUND(+G831*Totals!$H$28,2)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ROUND(+G832*Totals!$H$28,2)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ROUND(+G833*Totals!$H$28,2)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ROUND(+G834*Totals!$H$28,2)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ROUND(+G835*Totals!$H$28,2)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ROUND(+G836*Totals!$H$28,2)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ROUND(+G837*Totals!$H$28,2)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ROUND(+G838*Totals!$H$28,2)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ROUND(+G839*Totals!$H$28,2)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ROUND(+G840*Totals!$H$28,2)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ROUND(+G841*Totals!$H$28,2)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ROUND(+G842*Totals!$H$28,2)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ROUND(+G843*Totals!$H$28,2)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ROUND(+G844*Totals!$H$28,2)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ROUND(+G845*Totals!$H$28,2)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ROUND(+G846*Totals!$H$28,2)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ROUND(+G847*Totals!$H$28,2)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ROUND(+G848*Totals!$H$28,2)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ROUND(+G849*Totals!$H$28,2)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ROUND(+G850*Totals!$H$28,2)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ROUND(+G851*Totals!$H$28,2)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ROUND(+G852*Totals!$H$28,2)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ROUND(+G853*Totals!$H$28,2)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ROUND(+G854*Totals!$H$28,2)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ROUND(+G855*Totals!$H$28,2)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ROUND(+G856*Totals!$H$28,2)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ROUND(+G857*Totals!$H$28,2)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ROUND(+G858*Totals!$H$28,2)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ROUND(+G859*Totals!$H$28,2)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ROUND(+G860*Totals!$H$28,2)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ROUND(+G861*Totals!$H$28,2)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ROUND(+G862*Totals!$H$28,2)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ROUND(+G863*Totals!$H$28,2)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ROUND(+G864*Totals!$H$28,2)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ROUND(+G865*Totals!$H$28,2)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ROUND(+G866*Totals!$H$28,2)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ROUND(+G867*Totals!$H$28,2)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ROUND(+G868*Totals!$H$28,2)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ROUND(+G869*Totals!$H$28,2)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ROUND(+G870*Totals!$H$28,2)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ROUND(+G871*Totals!$H$28,2)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ROUND(+G872*Totals!$H$28,2)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ROUND(+G873*Totals!$H$28,2)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ROUND(+G874*Totals!$H$28,2)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ROUND(+G875*Totals!$H$28,2)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ROUND(+G876*Totals!$H$28,2)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ROUND(+G877*Totals!$H$28,2)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ROUND(+G878*Totals!$H$28,2)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ROUND(+G879*Totals!$H$28,2)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ROUND(+G880*Totals!$H$28,2)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ROUND(+G881*Totals!$H$28,2)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ROUND(+G882*Totals!$H$28,2)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ROUND(+G883*Totals!$H$28,2)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ROUND(+G884*Totals!$H$28,2)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ROUND(+G885*Totals!$H$28,2)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ROUND(+G886*Totals!$H$28,2)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ROUND(+G887*Totals!$H$28,2)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ROUND(+G888*Totals!$H$28,2)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ROUND(+G889*Totals!$H$28,2)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ROUND(+G890*Totals!$H$28,2)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ROUND(+G891*Totals!$H$28,2)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ROUND(+G892*Totals!$H$28,2)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ROUND(+G893*Totals!$H$28,2)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ROUND(+G894*Totals!$H$28,2)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ROUND(+G895*Totals!$H$28,2)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ROUND(+G896*Totals!$H$28,2)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ROUND(+G897*Totals!$H$28,2)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ROUND(+G898*Totals!$H$28,2)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ROUND(+G899*Totals!$H$28,2)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ROUND(+G900*Totals!$H$28,2)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ROUND(+G901*Totals!$H$28,2)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ROUND(+G902*Totals!$H$28,2)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ROUND(+G903*Totals!$H$28,2)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ROUND(+G904*Totals!$H$28,2)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ROUND(+G905*Totals!$H$28,2)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ROUND(+G906*Totals!$H$28,2)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ROUND(+G907*Totals!$H$28,2)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ROUND(+G908*Totals!$H$28,2)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ROUND(+G909*Totals!$H$28,2)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ROUND(+G910*Totals!$H$28,2)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ROUND(+G911*Totals!$H$28,2)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ROUND(+G912*Totals!$H$28,2)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ROUND(+G913*Totals!$H$28,2)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ROUND(+G914*Totals!$H$28,2)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ROUND(+G915*Totals!$H$28,2)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ROUND(+G916*Totals!$H$28,2)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ROUND(+G917*Totals!$H$28,2)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ROUND(+G918*Totals!$H$28,2)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ROUND(+G919*Totals!$H$28,2)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ROUND(+G920*Totals!$H$28,2)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ROUND(+G921*Totals!$H$28,2)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ROUND(+G922*Totals!$H$28,2)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ROUND(+G923*Totals!$H$28,2)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ROUND(+G924*Totals!$H$28,2)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ROUND(+G925*Totals!$H$28,2)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ROUND(+G926*Totals!$H$28,2)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ROUND(+G927*Totals!$H$28,2)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ROUND(+G928*Totals!$H$28,2)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ROUND(+G929*Totals!$H$28,2)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ROUND(+G930*Totals!$H$28,2)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ROUND(+G931*Totals!$H$28,2)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ROUND(+G932*Totals!$H$28,2)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ROUND(+G933*Totals!$H$28,2)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ROUND(+G934*Totals!$H$28,2)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ROUND(+G935*Totals!$H$28,2)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ROUND(+G936*Totals!$H$28,2)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ROUND(+G937*Totals!$H$28,2)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ROUND(+G938*Totals!$H$28,2)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ROUND(+G939*Totals!$H$28,2)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ROUND(+G940*Totals!$H$28,2)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ROUND(+G941*Totals!$H$28,2)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ROUND(+G942*Totals!$H$28,2)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ROUND(+G943*Totals!$H$28,2)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ROUND(+G944*Totals!$H$28,2)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ROUND(+G945*Totals!$H$28,2)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ROUND(+G946*Totals!$H$28,2)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ROUND(+G947*Totals!$H$28,2)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ROUND(+G948*Totals!$H$28,2)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ROUND(+G949*Totals!$H$28,2)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ROUND(+G950*Totals!$H$28,2)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ROUND(+G951*Totals!$H$28,2)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54C8-3464-46DF-8397-B5F1DD8F4C4F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4" style="105" customWidth="1"/>
    <col min="4" max="4" width="13.6640625" style="103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3.88671875" style="103" bestFit="1" customWidth="1"/>
    <col min="9" max="9" width="11" style="103" bestFit="1" customWidth="1"/>
    <col min="10" max="10" width="13.88671875" style="103" bestFit="1" customWidth="1"/>
    <col min="11" max="11" width="20.109375" style="133" bestFit="1" customWidth="1"/>
    <col min="12" max="12" width="16" style="133" bestFit="1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9" style="133" bestFit="1" customWidth="1"/>
    <col min="21" max="21" width="8.88671875" style="133"/>
    <col min="22" max="22" width="0" style="133" hidden="1" customWidth="1"/>
    <col min="23" max="26" width="0" style="103" hidden="1" customWidth="1"/>
    <col min="27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1181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+C7*Totals!$G$30</f>
        <v>0</v>
      </c>
      <c r="E7" s="106"/>
      <c r="F7" s="110" t="s">
        <v>1046</v>
      </c>
      <c r="G7" s="126">
        <v>6.1403860000000001E-4</v>
      </c>
      <c r="H7" s="103">
        <f>ROUND(+G7*Totals!$H$30,2)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+C8*Totals!$G$30</f>
        <v>0</v>
      </c>
      <c r="E8" s="106"/>
      <c r="F8" s="110" t="s">
        <v>1045</v>
      </c>
      <c r="G8" s="126">
        <v>4.4161599999999994E-5</v>
      </c>
      <c r="H8" s="103">
        <f>ROUND(+G8*Totals!$H$30,2)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+C9*Totals!$G$30</f>
        <v>0</v>
      </c>
      <c r="E9" s="106"/>
      <c r="F9" s="110" t="s">
        <v>36</v>
      </c>
      <c r="G9" s="126">
        <v>3.0375520000000002E-4</v>
      </c>
      <c r="H9" s="103">
        <f>ROUND(+G9*Totals!$H$30,2)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+C10*Totals!$G$30</f>
        <v>0</v>
      </c>
      <c r="E10" s="106"/>
      <c r="F10" s="110" t="s">
        <v>1044</v>
      </c>
      <c r="G10" s="126">
        <v>2.3628388000000002E-3</v>
      </c>
      <c r="H10" s="103">
        <f>ROUND(+G10*Totals!$H$30,2)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+C11*Totals!$G$30</f>
        <v>0</v>
      </c>
      <c r="E11" s="106"/>
      <c r="F11" s="110" t="s">
        <v>1043</v>
      </c>
      <c r="G11" s="126">
        <v>3.3562830000000003E-4</v>
      </c>
      <c r="H11" s="103">
        <f>ROUND(+G11*Totals!$H$30,2)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+C12*Totals!$G$30</f>
        <v>0</v>
      </c>
      <c r="E12" s="106"/>
      <c r="F12" s="110" t="s">
        <v>1042</v>
      </c>
      <c r="G12" s="126">
        <v>2.3808869999999998E-4</v>
      </c>
      <c r="H12" s="103">
        <f>ROUND(+G12*Totals!$H$30,2)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+C13*Totals!$G$30</f>
        <v>0</v>
      </c>
      <c r="E13" s="106"/>
      <c r="F13" s="110" t="s">
        <v>1041</v>
      </c>
      <c r="G13" s="126">
        <v>1.9623120000000001E-4</v>
      </c>
      <c r="H13" s="103">
        <f>ROUND(+G13*Totals!$H$30,2)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+C14*Totals!$G$30</f>
        <v>0</v>
      </c>
      <c r="E14" s="106"/>
      <c r="F14" s="110" t="s">
        <v>1040</v>
      </c>
      <c r="G14" s="126">
        <v>5.9829399999999997E-4</v>
      </c>
      <c r="H14" s="103">
        <f>ROUND(+G14*Totals!$H$30,2)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+C15*Totals!$G$30</f>
        <v>0</v>
      </c>
      <c r="E15" s="106"/>
      <c r="F15" s="110" t="s">
        <v>1039</v>
      </c>
      <c r="G15" s="126">
        <v>2.5997760000000004E-4</v>
      </c>
      <c r="H15" s="103">
        <f>ROUND(+G15*Totals!$H$30,2)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+C16*Totals!$G$30</f>
        <v>0</v>
      </c>
      <c r="E16" s="106"/>
      <c r="F16" s="110" t="s">
        <v>1038</v>
      </c>
      <c r="G16" s="126">
        <v>1.4289165000000001E-3</v>
      </c>
      <c r="H16" s="103">
        <f>ROUND(+G16*Totals!$H$30,2)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+C17*Totals!$G$30</f>
        <v>0</v>
      </c>
      <c r="E17" s="106"/>
      <c r="F17" s="110" t="s">
        <v>1037</v>
      </c>
      <c r="G17" s="126">
        <v>3.433086E-4</v>
      </c>
      <c r="H17" s="103">
        <f>ROUND(+G17*Totals!$H$30,2)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+C18*Totals!$G$30</f>
        <v>0</v>
      </c>
      <c r="E18" s="106"/>
      <c r="F18" s="110" t="s">
        <v>1036</v>
      </c>
      <c r="G18" s="126">
        <v>2.592095E-4</v>
      </c>
      <c r="H18" s="103">
        <f>ROUND(+G18*Totals!$H$30,2)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+C19*Totals!$G$30</f>
        <v>0</v>
      </c>
      <c r="E19" s="106"/>
      <c r="F19" s="110" t="s">
        <v>1035</v>
      </c>
      <c r="G19" s="126">
        <v>2.930028E-4</v>
      </c>
      <c r="H19" s="103">
        <f>ROUND(+G19*Totals!$H$30,2)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+C20*Totals!$G$30</f>
        <v>0</v>
      </c>
      <c r="E20" s="106"/>
      <c r="F20" s="110" t="s">
        <v>1034</v>
      </c>
      <c r="G20" s="126">
        <v>6.29783E-5</v>
      </c>
      <c r="H20" s="103">
        <f>ROUND(+G20*Totals!$H$30,2)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+C21*Totals!$G$30</f>
        <v>0</v>
      </c>
      <c r="E21" s="106"/>
      <c r="F21" s="110" t="s">
        <v>1033</v>
      </c>
      <c r="G21" s="126">
        <v>2.1070854E-3</v>
      </c>
      <c r="H21" s="103">
        <f>ROUND(+G21*Totals!$H$30,2)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+C22*Totals!$G$30</f>
        <v>0</v>
      </c>
      <c r="E22" s="106"/>
      <c r="F22" s="110" t="s">
        <v>1032</v>
      </c>
      <c r="G22" s="126">
        <v>1.6243799999999999E-4</v>
      </c>
      <c r="H22" s="103">
        <f>ROUND(+G22*Totals!$H$30,2)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+C23*Totals!$G$30</f>
        <v>0</v>
      </c>
      <c r="E23" s="106"/>
      <c r="F23" s="110" t="s">
        <v>1031</v>
      </c>
      <c r="G23" s="126">
        <v>1.6512610000000001E-4</v>
      </c>
      <c r="H23" s="103">
        <f>ROUND(+G23*Totals!$H$30,2)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+C24*Totals!$G$30</f>
        <v>0</v>
      </c>
      <c r="E24" s="106"/>
      <c r="F24" s="110" t="s">
        <v>1030</v>
      </c>
      <c r="G24" s="126">
        <v>3.7095759999999998E-4</v>
      </c>
      <c r="H24" s="103">
        <f>ROUND(+G24*Totals!$H$30,2)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+C25*Totals!$G$30</f>
        <v>0</v>
      </c>
      <c r="E25" s="106"/>
      <c r="F25" s="110" t="s">
        <v>1029</v>
      </c>
      <c r="G25" s="126">
        <v>8.0143740000000003E-4</v>
      </c>
      <c r="H25" s="103">
        <f>ROUND(+G25*Totals!$H$30,2)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+C26*Totals!$G$30</f>
        <v>0</v>
      </c>
      <c r="E26" s="106"/>
      <c r="F26" s="110" t="s">
        <v>1028</v>
      </c>
      <c r="G26" s="126">
        <v>8.7171199999999996E-5</v>
      </c>
      <c r="H26" s="103">
        <f>ROUND(+G26*Totals!$H$30,2)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+C27*Totals!$G$30</f>
        <v>0</v>
      </c>
      <c r="E27" s="106"/>
      <c r="F27" s="110" t="s">
        <v>1027</v>
      </c>
      <c r="G27" s="126">
        <v>4.7924960000000005E-4</v>
      </c>
      <c r="H27" s="103">
        <f>ROUND(+G27*Totals!$H$30,2)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+C28*Totals!$G$30</f>
        <v>0</v>
      </c>
      <c r="E28" s="106"/>
      <c r="F28" s="110" t="s">
        <v>1026</v>
      </c>
      <c r="G28" s="126">
        <v>8.6157404999999999E-3</v>
      </c>
      <c r="H28" s="103">
        <f>ROUND(+G28*Totals!$H$30,2)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+C29*Totals!$G$30</f>
        <v>0</v>
      </c>
      <c r="E29" s="106"/>
      <c r="F29" s="110" t="s">
        <v>1025</v>
      </c>
      <c r="G29" s="126">
        <v>7.9106899999999993E-5</v>
      </c>
      <c r="H29" s="103">
        <f>ROUND(+G29*Totals!$H$30,2)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+C30*Totals!$G$30</f>
        <v>0</v>
      </c>
      <c r="E30" s="106"/>
      <c r="F30" s="110" t="s">
        <v>1024</v>
      </c>
      <c r="G30" s="126">
        <v>5.9445379999999994E-4</v>
      </c>
      <c r="H30" s="103">
        <f>ROUND(+G30*Totals!$H$30,2)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+C31*Totals!$G$30</f>
        <v>0</v>
      </c>
      <c r="E31" s="106"/>
      <c r="F31" s="110" t="s">
        <v>1023</v>
      </c>
      <c r="G31" s="126">
        <v>2.5524649699999999E-2</v>
      </c>
      <c r="H31" s="103">
        <f>ROUND(+G31*Totals!$H$30,2)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+C32*Totals!$G$30</f>
        <v>0</v>
      </c>
      <c r="E32" s="106"/>
      <c r="F32" s="110" t="s">
        <v>1022</v>
      </c>
      <c r="G32" s="126">
        <v>2.0928768999999999E-3</v>
      </c>
      <c r="H32" s="103">
        <f>ROUND(+G32*Totals!$H$30,2)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+C33*Totals!$G$30</f>
        <v>0</v>
      </c>
      <c r="E33" s="106"/>
      <c r="F33" s="110" t="s">
        <v>1021</v>
      </c>
      <c r="G33" s="126">
        <v>4.1857500000000004E-5</v>
      </c>
      <c r="H33" s="103">
        <f>ROUND(+G33*Totals!$H$30,2)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+C34*Totals!$G$30</f>
        <v>0</v>
      </c>
      <c r="E34" s="106"/>
      <c r="F34" s="110" t="s">
        <v>1020</v>
      </c>
      <c r="G34" s="126">
        <v>1.4592539999999998E-4</v>
      </c>
      <c r="H34" s="103">
        <f>ROUND(+G34*Totals!$H$30,2)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+C35*Totals!$G$30</f>
        <v>0</v>
      </c>
      <c r="E35" s="106"/>
      <c r="F35" s="110" t="s">
        <v>1019</v>
      </c>
      <c r="G35" s="126">
        <v>3.698056E-4</v>
      </c>
      <c r="H35" s="103">
        <f>ROUND(+G35*Totals!$H$30,2)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+C36*Totals!$G$30</f>
        <v>0</v>
      </c>
      <c r="E36" s="106"/>
      <c r="F36" s="110" t="s">
        <v>1018</v>
      </c>
      <c r="G36" s="126">
        <v>2.92787716E-2</v>
      </c>
      <c r="H36" s="103">
        <f>ROUND(+G36*Totals!$H$30,2)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+C37*Totals!$G$30</f>
        <v>0</v>
      </c>
      <c r="E37" s="106"/>
      <c r="F37" s="110" t="s">
        <v>1017</v>
      </c>
      <c r="G37" s="126">
        <v>2.092877E-4</v>
      </c>
      <c r="H37" s="103">
        <f>ROUND(+G37*Totals!$H$30,2)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+C38*Totals!$G$30</f>
        <v>0</v>
      </c>
      <c r="E38" s="106"/>
      <c r="F38" s="110" t="s">
        <v>1016</v>
      </c>
      <c r="G38" s="126">
        <v>4.2855969999999998E-4</v>
      </c>
      <c r="H38" s="103">
        <f>ROUND(+G38*Totals!$H$30,2)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+C39*Totals!$G$30</f>
        <v>0</v>
      </c>
      <c r="E39" s="106"/>
      <c r="F39" s="110" t="s">
        <v>1015</v>
      </c>
      <c r="G39" s="126">
        <v>2.016074E-4</v>
      </c>
      <c r="H39" s="103">
        <f>ROUND(+G39*Totals!$H$30,2)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+C40*Totals!$G$30</f>
        <v>0</v>
      </c>
      <c r="E40" s="106"/>
      <c r="F40" s="110" t="s">
        <v>1014</v>
      </c>
      <c r="G40" s="126">
        <v>4.4929699999999998E-5</v>
      </c>
      <c r="H40" s="103">
        <f>ROUND(+G40*Totals!$H$30,2)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+C41*Totals!$G$30</f>
        <v>0</v>
      </c>
      <c r="E41" s="106"/>
      <c r="F41" s="110" t="s">
        <v>1013</v>
      </c>
      <c r="G41" s="126">
        <v>2.3808900000000002E-5</v>
      </c>
      <c r="H41" s="103">
        <f>ROUND(+G41*Totals!$H$30,2)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+C42*Totals!$G$30</f>
        <v>0</v>
      </c>
      <c r="E42" s="106"/>
      <c r="F42" s="110" t="s">
        <v>1012</v>
      </c>
      <c r="G42" s="126">
        <v>3.7249399999999996E-5</v>
      </c>
      <c r="H42" s="103">
        <f>ROUND(+G42*Totals!$H$30,2)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+C43*Totals!$G$30</f>
        <v>0</v>
      </c>
      <c r="E43" s="106"/>
      <c r="F43" s="110" t="s">
        <v>1011</v>
      </c>
      <c r="G43" s="126">
        <v>3.6865400000000001E-5</v>
      </c>
      <c r="H43" s="103">
        <f>ROUND(+G43*Totals!$H$30,2)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+C44*Totals!$G$30</f>
        <v>0</v>
      </c>
      <c r="E44" s="106"/>
      <c r="F44" s="110" t="s">
        <v>1010</v>
      </c>
      <c r="G44" s="126">
        <v>1.6090190000000001E-4</v>
      </c>
      <c r="H44" s="103">
        <f>ROUND(+G44*Totals!$H$30,2)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+C45*Totals!$G$30</f>
        <v>0</v>
      </c>
      <c r="E45" s="106"/>
      <c r="F45" s="110" t="s">
        <v>1009</v>
      </c>
      <c r="G45" s="126">
        <v>3.360123E-4</v>
      </c>
      <c r="H45" s="103">
        <f>ROUND(+G45*Totals!$H$30,2)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+C46*Totals!$G$30</f>
        <v>0</v>
      </c>
      <c r="E46" s="106"/>
      <c r="F46" s="110" t="s">
        <v>1008</v>
      </c>
      <c r="G46" s="126">
        <v>4.2702370000000003E-4</v>
      </c>
      <c r="H46" s="103">
        <f>ROUND(+G46*Totals!$H$30,2)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+C47*Totals!$G$30</f>
        <v>0</v>
      </c>
      <c r="E47" s="106"/>
      <c r="F47" s="110" t="s">
        <v>1007</v>
      </c>
      <c r="G47" s="126">
        <v>8.5251100000000008E-5</v>
      </c>
      <c r="H47" s="103">
        <f>ROUND(+G47*Totals!$H$30,2)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+C48*Totals!$G$30</f>
        <v>0</v>
      </c>
      <c r="E48" s="106"/>
      <c r="F48" s="110" t="s">
        <v>1006</v>
      </c>
      <c r="G48" s="126">
        <v>2.2821958000000002E-3</v>
      </c>
      <c r="H48" s="103">
        <f>ROUND(+G48*Totals!$H$30,2)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+C49*Totals!$G$30</f>
        <v>0</v>
      </c>
      <c r="E49" s="106"/>
      <c r="F49" s="110" t="s">
        <v>1005</v>
      </c>
      <c r="G49" s="126">
        <v>1.674302E-4</v>
      </c>
      <c r="H49" s="103">
        <f>ROUND(+G49*Totals!$H$30,2)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+C50*Totals!$G$30</f>
        <v>0</v>
      </c>
      <c r="E50" s="106"/>
      <c r="F50" s="110" t="s">
        <v>1004</v>
      </c>
      <c r="G50" s="126">
        <v>1.2672499999999999E-5</v>
      </c>
      <c r="H50" s="103">
        <f>ROUND(+G50*Totals!$H$30,2)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+C51*Totals!$G$30</f>
        <v>0</v>
      </c>
      <c r="E51" s="106"/>
      <c r="F51" s="110" t="s">
        <v>1003</v>
      </c>
      <c r="G51" s="126">
        <v>1.136682E-4</v>
      </c>
      <c r="H51" s="103">
        <f>ROUND(+G51*Totals!$H$30,2)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+C52*Totals!$G$30</f>
        <v>0</v>
      </c>
      <c r="E52" s="106"/>
      <c r="F52" s="110" t="s">
        <v>1002</v>
      </c>
      <c r="G52" s="126">
        <v>7.8953300000000003E-4</v>
      </c>
      <c r="H52" s="103">
        <f>ROUND(+G52*Totals!$H$30,2)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+C53*Totals!$G$30</f>
        <v>0</v>
      </c>
      <c r="E53" s="106"/>
      <c r="F53" s="110" t="s">
        <v>1001</v>
      </c>
      <c r="G53" s="126">
        <v>2.6082238000000001E-3</v>
      </c>
      <c r="H53" s="103">
        <f>ROUND(+G53*Totals!$H$30,2)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+C54*Totals!$G$30</f>
        <v>0</v>
      </c>
      <c r="E54" s="106"/>
      <c r="F54" s="110" t="s">
        <v>1000</v>
      </c>
      <c r="G54" s="126">
        <v>1.017637E-4</v>
      </c>
      <c r="H54" s="103">
        <f>ROUND(+G54*Totals!$H$30,2)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+C55*Totals!$G$30</f>
        <v>0</v>
      </c>
      <c r="E55" s="106"/>
      <c r="F55" s="110" t="s">
        <v>40</v>
      </c>
      <c r="G55" s="126">
        <v>7.8838099999999989E-4</v>
      </c>
      <c r="H55" s="103">
        <f>ROUND(+G55*Totals!$H$30,2)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+C56*Totals!$G$30</f>
        <v>0</v>
      </c>
      <c r="E56" s="106"/>
      <c r="F56" s="110" t="s">
        <v>999</v>
      </c>
      <c r="G56" s="126">
        <v>3.7172570000000002E-4</v>
      </c>
      <c r="H56" s="103">
        <f>ROUND(+G56*Totals!$H$30,2)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+C57*Totals!$G$30</f>
        <v>0</v>
      </c>
      <c r="E57" s="106"/>
      <c r="F57" s="110" t="s">
        <v>998</v>
      </c>
      <c r="G57" s="126">
        <v>6.4898400000000002E-5</v>
      </c>
      <c r="H57" s="103">
        <f>ROUND(+G57*Totals!$H$30,2)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+C58*Totals!$G$30</f>
        <v>0</v>
      </c>
      <c r="E58" s="106"/>
      <c r="F58" s="110" t="s">
        <v>997</v>
      </c>
      <c r="G58" s="126">
        <v>6.4629569999999999E-4</v>
      </c>
      <c r="H58" s="103">
        <f>ROUND(+G58*Totals!$H$30,2)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+C59*Totals!$G$30</f>
        <v>0</v>
      </c>
      <c r="E59" s="106"/>
      <c r="F59" s="110" t="s">
        <v>996</v>
      </c>
      <c r="G59" s="126">
        <v>5.1073899999999999E-5</v>
      </c>
      <c r="H59" s="103">
        <f>ROUND(+G59*Totals!$H$30,2)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+C60*Totals!$G$30</f>
        <v>0</v>
      </c>
      <c r="E60" s="106"/>
      <c r="F60" s="110" t="s">
        <v>995</v>
      </c>
      <c r="G60" s="126">
        <v>2.0045540000000002E-4</v>
      </c>
      <c r="H60" s="103">
        <f>ROUND(+G60*Totals!$H$30,2)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+C61*Totals!$G$30</f>
        <v>0</v>
      </c>
      <c r="E61" s="106"/>
      <c r="F61" s="110" t="s">
        <v>994</v>
      </c>
      <c r="G61" s="126">
        <v>8.94753E-5</v>
      </c>
      <c r="H61" s="103">
        <f>ROUND(+G61*Totals!$H$30,2)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+C62*Totals!$G$30</f>
        <v>0</v>
      </c>
      <c r="E62" s="106"/>
      <c r="F62" s="110" t="s">
        <v>993</v>
      </c>
      <c r="G62" s="126">
        <v>3.80174E-5</v>
      </c>
      <c r="H62" s="103">
        <f>ROUND(+G62*Totals!$H$30,2)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+C63*Totals!$G$30</f>
        <v>0</v>
      </c>
      <c r="E63" s="106"/>
      <c r="F63" s="110" t="s">
        <v>992</v>
      </c>
      <c r="G63" s="126">
        <v>3.0337099999999998E-5</v>
      </c>
      <c r="H63" s="103">
        <f>ROUND(+G63*Totals!$H$30,2)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+C64*Totals!$G$30</f>
        <v>0</v>
      </c>
      <c r="E64" s="106"/>
      <c r="F64" s="110" t="s">
        <v>991</v>
      </c>
      <c r="G64" s="126">
        <v>2.6842590000000001E-4</v>
      </c>
      <c r="H64" s="103">
        <f>ROUND(+G64*Totals!$H$30,2)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+C65*Totals!$G$30</f>
        <v>0</v>
      </c>
      <c r="E65" s="106"/>
      <c r="F65" s="110" t="s">
        <v>990</v>
      </c>
      <c r="G65" s="126">
        <v>8.8323000000000001E-6</v>
      </c>
      <c r="H65" s="103">
        <f>ROUND(+G65*Totals!$H$30,2)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+C66*Totals!$G$30</f>
        <v>0</v>
      </c>
      <c r="E66" s="106"/>
      <c r="F66" s="110" t="s">
        <v>989</v>
      </c>
      <c r="G66" s="126">
        <v>5.9906200000000006E-5</v>
      </c>
      <c r="H66" s="103">
        <f>ROUND(+G66*Totals!$H$30,2)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+C67*Totals!$G$30</f>
        <v>0</v>
      </c>
      <c r="E67" s="106"/>
      <c r="F67" s="110" t="s">
        <v>988</v>
      </c>
      <c r="G67" s="126">
        <v>6.7202499999999992E-5</v>
      </c>
      <c r="H67" s="103">
        <f>ROUND(+G67*Totals!$H$30,2)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+C68*Totals!$G$30</f>
        <v>0</v>
      </c>
      <c r="E68" s="106"/>
      <c r="F68" s="110" t="s">
        <v>987</v>
      </c>
      <c r="G68" s="126">
        <v>1.7280599999999999E-5</v>
      </c>
      <c r="H68" s="103">
        <f>ROUND(+G68*Totals!$H$30,2)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+C69*Totals!$G$30</f>
        <v>0</v>
      </c>
      <c r="E69" s="106"/>
      <c r="F69" s="110" t="s">
        <v>986</v>
      </c>
      <c r="G69" s="126">
        <v>1.6512610000000001E-4</v>
      </c>
      <c r="H69" s="103">
        <f>ROUND(+G69*Totals!$H$30,2)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+C70*Totals!$G$30</f>
        <v>0</v>
      </c>
      <c r="E70" s="106"/>
      <c r="F70" s="110" t="s">
        <v>985</v>
      </c>
      <c r="G70" s="126">
        <v>2.6880989999999999E-4</v>
      </c>
      <c r="H70" s="103">
        <f>ROUND(+G70*Totals!$H$30,2)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+C71*Totals!$G$30</f>
        <v>0</v>
      </c>
      <c r="E71" s="106"/>
      <c r="F71" s="110" t="s">
        <v>984</v>
      </c>
      <c r="G71" s="126">
        <v>3.6942160000000003E-4</v>
      </c>
      <c r="H71" s="103">
        <f>ROUND(+G71*Totals!$H$30,2)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+C72*Totals!$G$30</f>
        <v>0</v>
      </c>
      <c r="E72" s="106"/>
      <c r="F72" s="110" t="s">
        <v>983</v>
      </c>
      <c r="G72" s="126">
        <v>1.5552569999999999E-4</v>
      </c>
      <c r="H72" s="103">
        <f>ROUND(+G72*Totals!$H$30,2)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+C73*Totals!$G$30</f>
        <v>0</v>
      </c>
      <c r="E73" s="106"/>
      <c r="F73" s="110" t="s">
        <v>982</v>
      </c>
      <c r="G73" s="126">
        <v>1.708863E-4</v>
      </c>
      <c r="H73" s="103">
        <f>ROUND(+G73*Totals!$H$30,2)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+C74*Totals!$G$30</f>
        <v>0</v>
      </c>
      <c r="E74" s="106"/>
      <c r="F74" s="110" t="s">
        <v>981</v>
      </c>
      <c r="G74" s="126">
        <v>5.7602000000000003E-6</v>
      </c>
      <c r="H74" s="103">
        <f>ROUND(+G74*Totals!$H$30,2)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+C75*Totals!$G$30</f>
        <v>0</v>
      </c>
      <c r="E75" s="106"/>
      <c r="F75" s="110" t="s">
        <v>980</v>
      </c>
      <c r="G75" s="126">
        <v>6.1826299999999995E-5</v>
      </c>
      <c r="H75" s="103">
        <f>ROUND(+G75*Totals!$H$30,2)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+C76*Totals!$G$30</f>
        <v>0</v>
      </c>
      <c r="E76" s="106"/>
      <c r="F76" s="110" t="s">
        <v>979</v>
      </c>
      <c r="G76" s="126">
        <v>1.76646E-5</v>
      </c>
      <c r="H76" s="103">
        <f>ROUND(+G76*Totals!$H$30,2)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+C77*Totals!$G$30</f>
        <v>0</v>
      </c>
      <c r="E77" s="106"/>
      <c r="F77" s="110" t="s">
        <v>978</v>
      </c>
      <c r="G77" s="126">
        <v>5.7909330000000003E-4</v>
      </c>
      <c r="H77" s="103">
        <f>ROUND(+G77*Totals!$H$30,2)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+C78*Totals!$G$30</f>
        <v>0</v>
      </c>
      <c r="E78" s="106"/>
      <c r="F78" s="110" t="s">
        <v>977</v>
      </c>
      <c r="G78" s="126">
        <v>8.9475289999999994E-4</v>
      </c>
      <c r="H78" s="103">
        <f>ROUND(+G78*Totals!$H$30,2)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+C79*Totals!$G$30</f>
        <v>0</v>
      </c>
      <c r="E79" s="106"/>
      <c r="F79" s="110" t="s">
        <v>976</v>
      </c>
      <c r="G79" s="126">
        <v>9.074253E-4</v>
      </c>
      <c r="H79" s="103">
        <f>ROUND(+G79*Totals!$H$30,2)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+C80*Totals!$G$30</f>
        <v>0</v>
      </c>
      <c r="E80" s="106"/>
      <c r="F80" s="110" t="s">
        <v>975</v>
      </c>
      <c r="G80" s="126">
        <v>9.4582669999999989E-4</v>
      </c>
      <c r="H80" s="103">
        <f>ROUND(+G80*Totals!$H$30,2)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+C81*Totals!$G$30</f>
        <v>0</v>
      </c>
      <c r="E81" s="106"/>
      <c r="F81" s="110" t="s">
        <v>974</v>
      </c>
      <c r="G81" s="126">
        <v>1.332529E-4</v>
      </c>
      <c r="H81" s="103">
        <f>ROUND(+G81*Totals!$H$30,2)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+C82*Totals!$G$30</f>
        <v>0</v>
      </c>
      <c r="E82" s="106"/>
      <c r="F82" s="110" t="s">
        <v>41</v>
      </c>
      <c r="G82" s="126">
        <v>1.49766E-5</v>
      </c>
      <c r="H82" s="103">
        <f>ROUND(+G82*Totals!$H$30,2)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+C83*Totals!$G$30</f>
        <v>0</v>
      </c>
      <c r="E83" s="106"/>
      <c r="F83" s="110" t="s">
        <v>973</v>
      </c>
      <c r="G83" s="126">
        <v>8.8323000000000001E-6</v>
      </c>
      <c r="H83" s="103">
        <f>ROUND(+G83*Totals!$H$30,2)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+C84*Totals!$G$30</f>
        <v>0</v>
      </c>
      <c r="E84" s="106"/>
      <c r="F84" s="110" t="s">
        <v>972</v>
      </c>
      <c r="G84" s="126">
        <v>4.3777599999999999E-5</v>
      </c>
      <c r="H84" s="103">
        <f>ROUND(+G84*Totals!$H$30,2)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+C85*Totals!$G$30</f>
        <v>0</v>
      </c>
      <c r="E85" s="106"/>
      <c r="F85" s="110" t="s">
        <v>971</v>
      </c>
      <c r="G85" s="126">
        <v>1.032998E-4</v>
      </c>
      <c r="H85" s="103">
        <f>ROUND(+G85*Totals!$H$30,2)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+C86*Totals!$G$30</f>
        <v>0</v>
      </c>
      <c r="E86" s="106"/>
      <c r="F86" s="110" t="s">
        <v>970</v>
      </c>
      <c r="G86" s="126">
        <v>1.50157196E-2</v>
      </c>
      <c r="H86" s="103">
        <f>ROUND(+G86*Totals!$H$30,2)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+C87*Totals!$G$30</f>
        <v>0</v>
      </c>
      <c r="E87" s="106"/>
      <c r="F87" s="110" t="s">
        <v>969</v>
      </c>
      <c r="G87" s="126">
        <v>2.18888E-5</v>
      </c>
      <c r="H87" s="103">
        <f>ROUND(+G87*Totals!$H$30,2)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+C88*Totals!$G$30</f>
        <v>0</v>
      </c>
      <c r="E88" s="106"/>
      <c r="F88" s="110" t="s">
        <v>968</v>
      </c>
      <c r="G88" s="126">
        <v>1.409332E-4</v>
      </c>
      <c r="H88" s="103">
        <f>ROUND(+G88*Totals!$H$30,2)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+C89*Totals!$G$30</f>
        <v>0</v>
      </c>
      <c r="E89" s="106"/>
      <c r="F89" s="110" t="s">
        <v>967</v>
      </c>
      <c r="G89" s="126">
        <v>6.7586499999999994E-5</v>
      </c>
      <c r="H89" s="103">
        <f>ROUND(+G89*Totals!$H$30,2)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+C90*Totals!$G$30</f>
        <v>0</v>
      </c>
      <c r="E90" s="106"/>
      <c r="F90" s="110" t="s">
        <v>966</v>
      </c>
      <c r="G90" s="126">
        <v>2.738021E-4</v>
      </c>
      <c r="H90" s="103">
        <f>ROUND(+G90*Totals!$H$30,2)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+C91*Totals!$G$30</f>
        <v>0</v>
      </c>
      <c r="E91" s="106"/>
      <c r="F91" s="110" t="s">
        <v>965</v>
      </c>
      <c r="G91" s="126">
        <v>1.0521990000000001E-4</v>
      </c>
      <c r="H91" s="103">
        <f>ROUND(+G91*Totals!$H$30,2)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+C92*Totals!$G$30</f>
        <v>0</v>
      </c>
      <c r="E92" s="106"/>
      <c r="F92" s="110" t="s">
        <v>964</v>
      </c>
      <c r="G92" s="126">
        <v>1.1136399999999999E-5</v>
      </c>
      <c r="H92" s="103">
        <f>ROUND(+G92*Totals!$H$30,2)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+C93*Totals!$G$30</f>
        <v>0</v>
      </c>
      <c r="E93" s="106"/>
      <c r="F93" s="110" t="s">
        <v>963</v>
      </c>
      <c r="G93" s="126">
        <v>8.94753E-5</v>
      </c>
      <c r="H93" s="103">
        <f>ROUND(+G93*Totals!$H$30,2)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+C94*Totals!$G$30</f>
        <v>0</v>
      </c>
      <c r="E94" s="106"/>
      <c r="F94" s="110" t="s">
        <v>962</v>
      </c>
      <c r="G94" s="126">
        <v>4.8001800000000005E-5</v>
      </c>
      <c r="H94" s="103">
        <f>ROUND(+G94*Totals!$H$30,2)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+C95*Totals!$G$30</f>
        <v>0</v>
      </c>
      <c r="E95" s="106"/>
      <c r="F95" s="110" t="s">
        <v>961</v>
      </c>
      <c r="G95" s="126">
        <v>1.0299258E-3</v>
      </c>
      <c r="H95" s="103">
        <f>ROUND(+G95*Totals!$H$30,2)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+C96*Totals!$G$30</f>
        <v>0</v>
      </c>
      <c r="E96" s="106"/>
      <c r="F96" s="110" t="s">
        <v>960</v>
      </c>
      <c r="G96" s="126">
        <v>6.3976750000000002E-4</v>
      </c>
      <c r="H96" s="103">
        <f>ROUND(+G96*Totals!$H$30,2)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+C97*Totals!$G$30</f>
        <v>0</v>
      </c>
      <c r="E97" s="106"/>
      <c r="F97" s="110" t="s">
        <v>959</v>
      </c>
      <c r="G97" s="126">
        <v>1.159723E-4</v>
      </c>
      <c r="H97" s="103">
        <f>ROUND(+G97*Totals!$H$30,2)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+C98*Totals!$G$30</f>
        <v>0</v>
      </c>
      <c r="E98" s="106"/>
      <c r="F98" s="110" t="s">
        <v>958</v>
      </c>
      <c r="G98" s="126">
        <v>1.3786110000000001E-4</v>
      </c>
      <c r="H98" s="103">
        <f>ROUND(+G98*Totals!$H$30,2)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+C99*Totals!$G$30</f>
        <v>0</v>
      </c>
      <c r="E99" s="106"/>
      <c r="F99" s="110" t="s">
        <v>957</v>
      </c>
      <c r="G99" s="126">
        <v>3.6070445E-3</v>
      </c>
      <c r="H99" s="103">
        <f>ROUND(+G99*Totals!$H$30,2)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+C100*Totals!$G$30</f>
        <v>0</v>
      </c>
      <c r="E100" s="106"/>
      <c r="F100" s="110" t="s">
        <v>42</v>
      </c>
      <c r="G100" s="126">
        <v>4.7848157999999998E-3</v>
      </c>
      <c r="H100" s="103">
        <f>ROUND(+G100*Totals!$H$30,2)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+C101*Totals!$G$30</f>
        <v>0</v>
      </c>
      <c r="E101" s="106"/>
      <c r="F101" s="110" t="s">
        <v>956</v>
      </c>
      <c r="G101" s="126">
        <v>4.8769800000000002E-5</v>
      </c>
      <c r="H101" s="103">
        <f>ROUND(+G101*Totals!$H$30,2)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+C102*Totals!$G$30</f>
        <v>0</v>
      </c>
      <c r="E102" s="106"/>
      <c r="F102" s="110" t="s">
        <v>955</v>
      </c>
      <c r="G102" s="126">
        <v>6.9506599999999996E-5</v>
      </c>
      <c r="H102" s="103">
        <f>ROUND(+G102*Totals!$H$30,2)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+C103*Totals!$G$30</f>
        <v>0</v>
      </c>
      <c r="E103" s="106"/>
      <c r="F103" s="110" t="s">
        <v>954</v>
      </c>
      <c r="G103" s="126">
        <v>2.6919390000000002E-4</v>
      </c>
      <c r="H103" s="103">
        <f>ROUND(+G103*Totals!$H$30,2)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+C104*Totals!$G$30</f>
        <v>0</v>
      </c>
      <c r="E104" s="106"/>
      <c r="F104" s="110" t="s">
        <v>953</v>
      </c>
      <c r="G104" s="126">
        <v>5.6450099999999997E-5</v>
      </c>
      <c r="H104" s="103">
        <f>ROUND(+G104*Totals!$H$30,2)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+C105*Totals!$G$30</f>
        <v>0</v>
      </c>
      <c r="E105" s="106"/>
      <c r="F105" s="110" t="s">
        <v>952</v>
      </c>
      <c r="G105" s="126">
        <v>2.8801100000000001E-5</v>
      </c>
      <c r="H105" s="103">
        <f>ROUND(+G105*Totals!$H$30,2)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ROUND(+G106*Totals!$H$30,2)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ROUND(+G107*Totals!$H$30,2)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ROUND(+G108*Totals!$H$30,2)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ROUND(+G109*Totals!$H$30,2)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ROUND(+G110*Totals!$H$30,2)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ROUND(+G111*Totals!$H$30,2)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ROUND(+G112*Totals!$H$30,2)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ROUND(+G113*Totals!$H$30,2)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ROUND(+G114*Totals!$H$30,2)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ROUND(+G115*Totals!$H$30,2)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ROUND(+G116*Totals!$H$30,2)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ROUND(+G117*Totals!$H$30,2)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ROUND(+G118*Totals!$H$30,2)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ROUND(+G119*Totals!$H$30,2)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ROUND(+G120*Totals!$H$30,2)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ROUND(+G121*Totals!$H$30,2)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ROUND(+G122*Totals!$H$30,2)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ROUND(+G123*Totals!$H$30,2)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ROUND(+G124*Totals!$H$30,2)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ROUND(+G125*Totals!$H$30,2)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ROUND(+G126*Totals!$H$30,2)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ROUND(+G127*Totals!$H$30,2)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ROUND(+G128*Totals!$H$30,2)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ROUND(+G129*Totals!$H$30,2)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ROUND(+G130*Totals!$H$30,2)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ROUND(+G131*Totals!$H$30,2)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ROUND(+G132*Totals!$H$30,2)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ROUND(+G133*Totals!$H$30,2)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ROUND(+G134*Totals!$H$30,2)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ROUND(+G135*Totals!$H$30,2)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ROUND(+G136*Totals!$H$30,2)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ROUND(+G137*Totals!$H$30,2)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ROUND(+G138*Totals!$H$30,2)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ROUND(+G139*Totals!$H$30,2)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ROUND(+G140*Totals!$H$30,2)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ROUND(+G141*Totals!$H$30,2)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ROUND(+G142*Totals!$H$30,2)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ROUND(+G143*Totals!$H$30,2)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ROUND(+G144*Totals!$H$30,2)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ROUND(+G145*Totals!$H$30,2)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ROUND(+G146*Totals!$H$30,2)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ROUND(+G147*Totals!$H$30,2)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ROUND(+G148*Totals!$H$30,2)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ROUND(+G149*Totals!$H$30,2)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ROUND(+G150*Totals!$H$30,2)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ROUND(+G151*Totals!$H$30,2)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ROUND(+G152*Totals!$H$30,2)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ROUND(+G153*Totals!$H$30,2)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ROUND(+G154*Totals!$H$30,2)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ROUND(+G155*Totals!$H$30,2)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ROUND(+G156*Totals!$H$30,2)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ROUND(+G157*Totals!$H$30,2)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ROUND(+G158*Totals!$H$30,2)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ROUND(+G159*Totals!$H$30,2)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ROUND(+G160*Totals!$H$30,2)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ROUND(+G161*Totals!$H$30,2)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ROUND(+G162*Totals!$H$30,2)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ROUND(+G163*Totals!$H$30,2)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ROUND(+G164*Totals!$H$30,2)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ROUND(+G165*Totals!$H$30,2)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ROUND(+G166*Totals!$H$30,2)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ROUND(+G167*Totals!$H$30,2)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ROUND(+G168*Totals!$H$30,2)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ROUND(+G169*Totals!$H$30,2)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ROUND(+G170*Totals!$H$30,2)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ROUND(+G171*Totals!$H$30,2)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ROUND(+G172*Totals!$H$30,2)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ROUND(+G173*Totals!$H$30,2)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ROUND(+G174*Totals!$H$30,2)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ROUND(+G175*Totals!$H$30,2)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ROUND(+G176*Totals!$H$30,2)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ROUND(+G177*Totals!$H$30,2)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ROUND(+G178*Totals!$H$30,2)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ROUND(+G179*Totals!$H$30,2)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ROUND(+G180*Totals!$H$30,2)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ROUND(+G181*Totals!$H$30,2)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ROUND(+G182*Totals!$H$30,2)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ROUND(+G183*Totals!$H$30,2)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ROUND(+G184*Totals!$H$30,2)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ROUND(+G185*Totals!$H$30,2)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ROUND(+G186*Totals!$H$30,2)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ROUND(+G187*Totals!$H$30,2)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ROUND(+G188*Totals!$H$30,2)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ROUND(+G189*Totals!$H$30,2)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ROUND(+G190*Totals!$H$30,2)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ROUND(+G191*Totals!$H$30,2)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ROUND(+G192*Totals!$H$30,2)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ROUND(+G193*Totals!$H$30,2)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ROUND(+G194*Totals!$H$30,2)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ROUND(+G195*Totals!$H$30,2)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ROUND(+G196*Totals!$H$30,2)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ROUND(+G197*Totals!$H$30,2)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ROUND(+G198*Totals!$H$30,2)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ROUND(+G199*Totals!$H$30,2)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ROUND(+G200*Totals!$H$30,2)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ROUND(+G201*Totals!$H$30,2)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ROUND(+G202*Totals!$H$30,2)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ROUND(+G203*Totals!$H$30,2)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ROUND(+G204*Totals!$H$30,2)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ROUND(+G205*Totals!$H$30,2)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ROUND(+G206*Totals!$H$30,2)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ROUND(+G207*Totals!$H$30,2)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ROUND(+G208*Totals!$H$30,2)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ROUND(+G209*Totals!$H$30,2)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ROUND(+G210*Totals!$H$30,2)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ROUND(+G211*Totals!$H$30,2)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ROUND(+G212*Totals!$H$30,2)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ROUND(+G213*Totals!$H$30,2)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ROUND(+G214*Totals!$H$30,2)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ROUND(+G215*Totals!$H$30,2)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ROUND(+G216*Totals!$H$30,2)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ROUND(+G217*Totals!$H$30,2)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ROUND(+G218*Totals!$H$30,2)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ROUND(+G219*Totals!$H$30,2)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ROUND(+G220*Totals!$H$30,2)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ROUND(+G221*Totals!$H$30,2)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ROUND(+G222*Totals!$H$30,2)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ROUND(+G223*Totals!$H$30,2)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ROUND(+G224*Totals!$H$30,2)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ROUND(+G225*Totals!$H$30,2)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ROUND(+G226*Totals!$H$30,2)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ROUND(+G227*Totals!$H$30,2)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ROUND(+G228*Totals!$H$30,2)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ROUND(+G229*Totals!$H$30,2)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ROUND(+G230*Totals!$H$30,2)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ROUND(+G231*Totals!$H$30,2)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ROUND(+G232*Totals!$H$30,2)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ROUND(+G233*Totals!$H$30,2)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ROUND(+G234*Totals!$H$30,2)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ROUND(+G235*Totals!$H$30,2)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ROUND(+G236*Totals!$H$30,2)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ROUND(+G237*Totals!$H$30,2)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ROUND(+G238*Totals!$H$30,2)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ROUND(+G239*Totals!$H$30,2)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ROUND(+G240*Totals!$H$30,2)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ROUND(+G241*Totals!$H$30,2)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ROUND(+G242*Totals!$H$30,2)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ROUND(+G243*Totals!$H$30,2)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ROUND(+G244*Totals!$H$30,2)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ROUND(+G245*Totals!$H$30,2)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ROUND(+G246*Totals!$H$30,2)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ROUND(+G247*Totals!$H$30,2)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ROUND(+G248*Totals!$H$30,2)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ROUND(+G249*Totals!$H$30,2)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ROUND(+G250*Totals!$H$30,2)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ROUND(+G251*Totals!$H$30,2)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ROUND(+G252*Totals!$H$30,2)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ROUND(+G253*Totals!$H$30,2)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ROUND(+G254*Totals!$H$30,2)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ROUND(+G255*Totals!$H$30,2)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ROUND(+G256*Totals!$H$30,2)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ROUND(+G257*Totals!$H$30,2)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ROUND(+G258*Totals!$H$30,2)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ROUND(+G259*Totals!$H$30,2)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ROUND(+G260*Totals!$H$30,2)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ROUND(+G261*Totals!$H$30,2)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ROUND(+G262*Totals!$H$30,2)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ROUND(+G263*Totals!$H$30,2)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ROUND(+G264*Totals!$H$30,2)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ROUND(+G265*Totals!$H$30,2)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ROUND(+G266*Totals!$H$30,2)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ROUND(+G267*Totals!$H$30,2)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ROUND(+G268*Totals!$H$30,2)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ROUND(+G269*Totals!$H$30,2)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ROUND(+G270*Totals!$H$30,2)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ROUND(+G271*Totals!$H$30,2)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ROUND(+G272*Totals!$H$30,2)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ROUND(+G273*Totals!$H$30,2)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ROUND(+G274*Totals!$H$30,2)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ROUND(+G275*Totals!$H$30,2)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ROUND(+G276*Totals!$H$30,2)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ROUND(+G277*Totals!$H$30,2)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ROUND(+G278*Totals!$H$30,2)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ROUND(+G279*Totals!$H$30,2)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ROUND(+G280*Totals!$H$30,2)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ROUND(+G281*Totals!$H$30,2)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ROUND(+G282*Totals!$H$30,2)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ROUND(+G283*Totals!$H$30,2)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ROUND(+G284*Totals!$H$30,2)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ROUND(+G285*Totals!$H$30,2)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ROUND(+G286*Totals!$H$30,2)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ROUND(+G287*Totals!$H$30,2)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ROUND(+G288*Totals!$H$30,2)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ROUND(+G289*Totals!$H$30,2)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ROUND(+G290*Totals!$H$30,2)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ROUND(+G291*Totals!$H$30,2)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ROUND(+G292*Totals!$H$30,2)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ROUND(+G293*Totals!$H$30,2)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ROUND(+G294*Totals!$H$30,2)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ROUND(+G295*Totals!$H$30,2)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ROUND(+G296*Totals!$H$30,2)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ROUND(+G297*Totals!$H$30,2)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ROUND(+G298*Totals!$H$30,2)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ROUND(+G299*Totals!$H$30,2)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ROUND(+G300*Totals!$H$30,2)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ROUND(+G301*Totals!$H$30,2)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ROUND(+G302*Totals!$H$30,2)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ROUND(+G303*Totals!$H$30,2)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ROUND(+G304*Totals!$H$30,2)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ROUND(+G305*Totals!$H$30,2)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ROUND(+G306*Totals!$H$30,2)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ROUND(+G307*Totals!$H$30,2)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ROUND(+G308*Totals!$H$30,2)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ROUND(+G309*Totals!$H$30,2)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ROUND(+G310*Totals!$H$30,2)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ROUND(+G311*Totals!$H$30,2)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ROUND(+G312*Totals!$H$30,2)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ROUND(+G313*Totals!$H$30,2)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ROUND(+G314*Totals!$H$30,2)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ROUND(+G315*Totals!$H$30,2)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ROUND(+G316*Totals!$H$30,2)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ROUND(+G317*Totals!$H$30,2)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ROUND(+G318*Totals!$H$30,2)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ROUND(+G319*Totals!$H$30,2)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ROUND(+G320*Totals!$H$30,2)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ROUND(+G321*Totals!$H$30,2)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ROUND(+G322*Totals!$H$30,2)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ROUND(+G323*Totals!$H$30,2)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ROUND(+G324*Totals!$H$30,2)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ROUND(+G325*Totals!$H$30,2)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ROUND(+G326*Totals!$H$30,2)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ROUND(+G327*Totals!$H$30,2)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ROUND(+G328*Totals!$H$30,2)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ROUND(+G329*Totals!$H$30,2)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ROUND(+G330*Totals!$H$30,2)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ROUND(+G331*Totals!$H$30,2)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ROUND(+G332*Totals!$H$30,2)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ROUND(+G333*Totals!$H$30,2)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ROUND(+G334*Totals!$H$30,2)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ROUND(+G335*Totals!$H$30,2)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ROUND(+G336*Totals!$H$30,2)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ROUND(+G337*Totals!$H$30,2)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ROUND(+G338*Totals!$H$30,2)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ROUND(+G339*Totals!$H$30,2)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ROUND(+G340*Totals!$H$30,2)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ROUND(+G341*Totals!$H$30,2)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ROUND(+G342*Totals!$H$30,2)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ROUND(+G343*Totals!$H$30,2)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ROUND(+G344*Totals!$H$30,2)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ROUND(+G345*Totals!$H$30,2)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ROUND(+G346*Totals!$H$30,2)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ROUND(+G347*Totals!$H$30,2)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ROUND(+G348*Totals!$H$30,2)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ROUND(+G349*Totals!$H$30,2)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ROUND(+G350*Totals!$H$30,2)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ROUND(+G351*Totals!$H$30,2)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ROUND(+G352*Totals!$H$30,2)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ROUND(+G353*Totals!$H$30,2)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ROUND(+G354*Totals!$H$30,2)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ROUND(+G355*Totals!$H$30,2)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ROUND(+G356*Totals!$H$30,2)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ROUND(+G357*Totals!$H$30,2)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ROUND(+G358*Totals!$H$30,2)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ROUND(+G359*Totals!$H$30,2)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ROUND(+G360*Totals!$H$30,2)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ROUND(+G361*Totals!$H$30,2)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ROUND(+G362*Totals!$H$30,2)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ROUND(+G363*Totals!$H$30,2)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ROUND(+G364*Totals!$H$30,2)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ROUND(+G365*Totals!$H$30,2)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ROUND(+G366*Totals!$H$30,2)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ROUND(+G367*Totals!$H$30,2)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ROUND(+G368*Totals!$H$30,2)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ROUND(+G369*Totals!$H$30,2)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ROUND(+G370*Totals!$H$30,2)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ROUND(+G371*Totals!$H$30,2)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ROUND(+G372*Totals!$H$30,2)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ROUND(+G373*Totals!$H$30,2)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ROUND(+G374*Totals!$H$30,2)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ROUND(+G375*Totals!$H$30,2)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ROUND(+G376*Totals!$H$30,2)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ROUND(+G377*Totals!$H$30,2)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ROUND(+G378*Totals!$H$30,2)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ROUND(+G379*Totals!$H$30,2)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ROUND(+G380*Totals!$H$30,2)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ROUND(+G381*Totals!$H$30,2)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ROUND(+G382*Totals!$H$30,2)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ROUND(+G383*Totals!$H$30,2)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ROUND(+G384*Totals!$H$30,2)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ROUND(+G385*Totals!$H$30,2)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ROUND(+G386*Totals!$H$30,2)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ROUND(+G387*Totals!$H$30,2)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ROUND(+G388*Totals!$H$30,2)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ROUND(+G389*Totals!$H$30,2)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ROUND(+G390*Totals!$H$30,2)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ROUND(+G391*Totals!$H$30,2)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ROUND(+G392*Totals!$H$30,2)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ROUND(+G393*Totals!$H$30,2)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ROUND(+G394*Totals!$H$30,2)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ROUND(+G395*Totals!$H$30,2)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ROUND(+G396*Totals!$H$30,2)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ROUND(+G397*Totals!$H$30,2)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ROUND(+G398*Totals!$H$30,2)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ROUND(+G399*Totals!$H$30,2)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ROUND(+G400*Totals!$H$30,2)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ROUND(+G401*Totals!$H$30,2)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ROUND(+G402*Totals!$H$30,2)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ROUND(+G403*Totals!$H$30,2)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ROUND(+G404*Totals!$H$30,2)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ROUND(+G405*Totals!$H$30,2)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ROUND(+G406*Totals!$H$30,2)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ROUND(+G407*Totals!$H$30,2)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ROUND(+G408*Totals!$H$30,2)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ROUND(+G409*Totals!$H$30,2)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ROUND(+G410*Totals!$H$30,2)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ROUND(+G411*Totals!$H$30,2)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ROUND(+G412*Totals!$H$30,2)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ROUND(+G413*Totals!$H$30,2)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ROUND(+G414*Totals!$H$30,2)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ROUND(+G415*Totals!$H$30,2)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ROUND(+G416*Totals!$H$30,2)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ROUND(+G417*Totals!$H$30,2)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ROUND(+G418*Totals!$H$30,2)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ROUND(+G419*Totals!$H$30,2)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ROUND(+G420*Totals!$H$30,2)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ROUND(+G421*Totals!$H$30,2)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ROUND(+G422*Totals!$H$30,2)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ROUND(+G423*Totals!$H$30,2)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ROUND(+G424*Totals!$H$30,2)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ROUND(+G425*Totals!$H$30,2)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ROUND(+G426*Totals!$H$30,2)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ROUND(+G427*Totals!$H$30,2)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ROUND(+G428*Totals!$H$30,2)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ROUND(+G429*Totals!$H$30,2)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ROUND(+G430*Totals!$H$30,2)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ROUND(+G431*Totals!$H$30,2)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ROUND(+G432*Totals!$H$30,2)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ROUND(+G433*Totals!$H$30,2)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ROUND(+G434*Totals!$H$30,2)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ROUND(+G435*Totals!$H$30,2)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ROUND(+G436*Totals!$H$30,2)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ROUND(+G437*Totals!$H$30,2)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ROUND(+G438*Totals!$H$30,2)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ROUND(+G439*Totals!$H$30,2)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ROUND(+G440*Totals!$H$30,2)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ROUND(+G441*Totals!$H$30,2)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ROUND(+G442*Totals!$H$30,2)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ROUND(+G443*Totals!$H$30,2)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ROUND(+G444*Totals!$H$30,2)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ROUND(+G445*Totals!$H$30,2)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ROUND(+G446*Totals!$H$30,2)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ROUND(+G447*Totals!$H$30,2)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ROUND(+G448*Totals!$H$30,2)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ROUND(+G449*Totals!$H$30,2)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ROUND(+G450*Totals!$H$30,2)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ROUND(+G451*Totals!$H$30,2)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ROUND(+G452*Totals!$H$30,2)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ROUND(+G453*Totals!$H$30,2)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ROUND(+G454*Totals!$H$30,2)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ROUND(+G455*Totals!$H$30,2)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ROUND(+G456*Totals!$H$30,2)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ROUND(+G457*Totals!$H$30,2)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ROUND(+G458*Totals!$H$30,2)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ROUND(+G459*Totals!$H$30,2)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ROUND(+G460*Totals!$H$30,2)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ROUND(+G461*Totals!$H$30,2)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ROUND(+G462*Totals!$H$30,2)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ROUND(+G463*Totals!$H$30,2)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ROUND(+G464*Totals!$H$30,2)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ROUND(+G465*Totals!$H$30,2)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ROUND(+G466*Totals!$H$30,2)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ROUND(+G467*Totals!$H$30,2)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ROUND(+G468*Totals!$H$30,2)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ROUND(+G469*Totals!$H$30,2)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ROUND(+G470*Totals!$H$30,2)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ROUND(+G471*Totals!$H$30,2)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ROUND(+G472*Totals!$H$30,2)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ROUND(+G473*Totals!$H$30,2)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ROUND(+G474*Totals!$H$30,2)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ROUND(+G475*Totals!$H$30,2)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ROUND(+G476*Totals!$H$30,2)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ROUND(+G477*Totals!$H$30,2)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ROUND(+G478*Totals!$H$30,2)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ROUND(+G479*Totals!$H$30,2)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ROUND(+G480*Totals!$H$30,2)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ROUND(+G481*Totals!$H$30,2)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ROUND(+G482*Totals!$H$30,2)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ROUND(+G483*Totals!$H$30,2)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ROUND(+G484*Totals!$H$30,2)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ROUND(+G485*Totals!$H$30,2)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ROUND(+G486*Totals!$H$30,2)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ROUND(+G487*Totals!$H$30,2)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ROUND(+G488*Totals!$H$30,2)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ROUND(+G489*Totals!$H$30,2)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ROUND(+G490*Totals!$H$30,2)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ROUND(+G491*Totals!$H$30,2)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ROUND(+G492*Totals!$H$30,2)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ROUND(+G493*Totals!$H$30,2)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ROUND(+G494*Totals!$H$30,2)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ROUND(+G495*Totals!$H$30,2)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ROUND(+G496*Totals!$H$30,2)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ROUND(+G497*Totals!$H$30,2)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ROUND(+G498*Totals!$H$30,2)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ROUND(+G499*Totals!$H$30,2)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ROUND(+G500*Totals!$H$30,2)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ROUND(+G501*Totals!$H$30,2)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ROUND(+G502*Totals!$H$30,2)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ROUND(+G503*Totals!$H$30,2)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ROUND(+G504*Totals!$H$30,2)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ROUND(+G505*Totals!$H$30,2)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ROUND(+G506*Totals!$H$30,2)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ROUND(+G507*Totals!$H$30,2)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ROUND(+G508*Totals!$H$30,2)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ROUND(+G509*Totals!$H$30,2)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ROUND(+G510*Totals!$H$30,2)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ROUND(+G511*Totals!$H$30,2)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ROUND(+G512*Totals!$H$30,2)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ROUND(+G513*Totals!$H$30,2)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ROUND(+G514*Totals!$H$30,2)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ROUND(+G515*Totals!$H$30,2)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ROUND(+G516*Totals!$H$30,2)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ROUND(+G517*Totals!$H$30,2)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ROUND(+G518*Totals!$H$30,2)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ROUND(+G519*Totals!$H$30,2)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ROUND(+G520*Totals!$H$30,2)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ROUND(+G521*Totals!$H$30,2)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ROUND(+G522*Totals!$H$30,2)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ROUND(+G523*Totals!$H$30,2)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ROUND(+G524*Totals!$H$30,2)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ROUND(+G525*Totals!$H$30,2)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ROUND(+G526*Totals!$H$30,2)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ROUND(+G527*Totals!$H$30,2)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ROUND(+G528*Totals!$H$30,2)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ROUND(+G529*Totals!$H$30,2)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ROUND(+G530*Totals!$H$30,2)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ROUND(+G531*Totals!$H$30,2)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ROUND(+G532*Totals!$H$30,2)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ROUND(+G533*Totals!$H$30,2)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ROUND(+G534*Totals!$H$30,2)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ROUND(+G535*Totals!$H$30,2)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ROUND(+G536*Totals!$H$30,2)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ROUND(+G537*Totals!$H$30,2)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ROUND(+G538*Totals!$H$30,2)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ROUND(+G539*Totals!$H$30,2)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ROUND(+G540*Totals!$H$30,2)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ROUND(+G541*Totals!$H$30,2)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ROUND(+G542*Totals!$H$30,2)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ROUND(+G543*Totals!$H$30,2)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ROUND(+G544*Totals!$H$30,2)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ROUND(+G545*Totals!$H$30,2)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ROUND(+G546*Totals!$H$30,2)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ROUND(+G547*Totals!$H$30,2)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ROUND(+G548*Totals!$H$30,2)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ROUND(+G549*Totals!$H$30,2)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ROUND(+G550*Totals!$H$30,2)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ROUND(+G551*Totals!$H$30,2)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ROUND(+G552*Totals!$H$30,2)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ROUND(+G553*Totals!$H$30,2)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ROUND(+G554*Totals!$H$30,2)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ROUND(+G555*Totals!$H$30,2)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ROUND(+G556*Totals!$H$30,2)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ROUND(+G557*Totals!$H$30,2)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ROUND(+G558*Totals!$H$30,2)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ROUND(+G559*Totals!$H$30,2)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ROUND(+G560*Totals!$H$30,2)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ROUND(+G561*Totals!$H$30,2)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ROUND(+G562*Totals!$H$30,2)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ROUND(+G563*Totals!$H$30,2)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ROUND(+G564*Totals!$H$30,2)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ROUND(+G565*Totals!$H$30,2)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ROUND(+G566*Totals!$H$30,2)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ROUND(+G567*Totals!$H$30,2)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ROUND(+G568*Totals!$H$30,2)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ROUND(+G569*Totals!$H$30,2)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ROUND(+G570*Totals!$H$30,2)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ROUND(+G571*Totals!$H$30,2)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ROUND(+G572*Totals!$H$30,2)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ROUND(+G573*Totals!$H$30,2)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ROUND(+G574*Totals!$H$30,2)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ROUND(+G575*Totals!$H$30,2)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ROUND(+G576*Totals!$H$30,2)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ROUND(+G577*Totals!$H$30,2)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ROUND(+G578*Totals!$H$30,2)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ROUND(+G579*Totals!$H$30,2)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ROUND(+G580*Totals!$H$30,2)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ROUND(+G581*Totals!$H$30,2)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ROUND(+G582*Totals!$H$30,2)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ROUND(+G583*Totals!$H$30,2)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ROUND(+G584*Totals!$H$30,2)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ROUND(+G585*Totals!$H$30,2)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ROUND(+G586*Totals!$H$30,2)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ROUND(+G587*Totals!$H$30,2)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ROUND(+G588*Totals!$H$30,2)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ROUND(+G589*Totals!$H$30,2)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ROUND(+G590*Totals!$H$30,2)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ROUND(+G591*Totals!$H$30,2)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ROUND(+G592*Totals!$H$30,2)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ROUND(+G593*Totals!$H$30,2)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ROUND(+G594*Totals!$H$30,2)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ROUND(+G595*Totals!$H$30,2)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ROUND(+G596*Totals!$H$30,2)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ROUND(+G597*Totals!$H$30,2)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ROUND(+G598*Totals!$H$30,2)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ROUND(+G599*Totals!$H$30,2)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ROUND(+G600*Totals!$H$30,2)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ROUND(+G601*Totals!$H$30,2)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ROUND(+G602*Totals!$H$30,2)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ROUND(+G603*Totals!$H$30,2)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ROUND(+G604*Totals!$H$30,2)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ROUND(+G605*Totals!$H$30,2)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ROUND(+G606*Totals!$H$30,2)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ROUND(+G607*Totals!$H$30,2)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ROUND(+G608*Totals!$H$30,2)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ROUND(+G609*Totals!$H$30,2)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ROUND(+G610*Totals!$H$30,2)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ROUND(+G611*Totals!$H$30,2)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ROUND(+G612*Totals!$H$30,2)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ROUND(+G613*Totals!$H$30,2)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ROUND(+G614*Totals!$H$30,2)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ROUND(+G615*Totals!$H$30,2)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ROUND(+G616*Totals!$H$30,2)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ROUND(+G617*Totals!$H$30,2)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ROUND(+G618*Totals!$H$30,2)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ROUND(+G619*Totals!$H$30,2)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ROUND(+G620*Totals!$H$30,2)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ROUND(+G621*Totals!$H$30,2)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ROUND(+G622*Totals!$H$30,2)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ROUND(+G623*Totals!$H$30,2)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ROUND(+G624*Totals!$H$30,2)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ROUND(+G625*Totals!$H$30,2)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ROUND(+G626*Totals!$H$30,2)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ROUND(+G627*Totals!$H$30,2)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ROUND(+G628*Totals!$H$30,2)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ROUND(+G629*Totals!$H$30,2)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ROUND(+G630*Totals!$H$30,2)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ROUND(+G631*Totals!$H$30,2)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ROUND(+G632*Totals!$H$30,2)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ROUND(+G633*Totals!$H$30,2)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ROUND(+G634*Totals!$H$30,2)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ROUND(+G635*Totals!$H$30,2)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ROUND(+G636*Totals!$H$30,2)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ROUND(+G637*Totals!$H$30,2)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ROUND(+G638*Totals!$H$30,2)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ROUND(+G639*Totals!$H$30,2)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ROUND(+G640*Totals!$H$30,2)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ROUND(+G641*Totals!$H$30,2)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ROUND(+G642*Totals!$H$30,2)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ROUND(+G643*Totals!$H$30,2)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ROUND(+G644*Totals!$H$30,2)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ROUND(+G645*Totals!$H$30,2)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ROUND(+G646*Totals!$H$30,2)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ROUND(+G647*Totals!$H$30,2)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ROUND(+G648*Totals!$H$30,2)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ROUND(+G649*Totals!$H$30,2)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ROUND(+G650*Totals!$H$30,2)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ROUND(+G651*Totals!$H$30,2)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ROUND(+G652*Totals!$H$30,2)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ROUND(+G653*Totals!$H$30,2)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ROUND(+G654*Totals!$H$30,2)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ROUND(+G655*Totals!$H$30,2)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ROUND(+G656*Totals!$H$30,2)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ROUND(+G657*Totals!$H$30,2)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ROUND(+G658*Totals!$H$30,2)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ROUND(+G659*Totals!$H$30,2)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ROUND(+G660*Totals!$H$30,2)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ROUND(+G661*Totals!$H$30,2)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ROUND(+G662*Totals!$H$30,2)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ROUND(+G663*Totals!$H$30,2)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ROUND(+G664*Totals!$H$30,2)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ROUND(+G665*Totals!$H$30,2)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ROUND(+G666*Totals!$H$30,2)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ROUND(+G667*Totals!$H$30,2)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ROUND(+G668*Totals!$H$30,2)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ROUND(+G669*Totals!$H$30,2)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ROUND(+G670*Totals!$H$30,2)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ROUND(+G671*Totals!$H$30,2)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ROUND(+G672*Totals!$H$30,2)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ROUND(+G673*Totals!$H$30,2)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ROUND(+G674*Totals!$H$30,2)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ROUND(+G675*Totals!$H$30,2)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ROUND(+G676*Totals!$H$30,2)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ROUND(+G677*Totals!$H$30,2)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ROUND(+G678*Totals!$H$30,2)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ROUND(+G679*Totals!$H$30,2)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ROUND(+G680*Totals!$H$30,2)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ROUND(+G681*Totals!$H$30,2)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ROUND(+G682*Totals!$H$30,2)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ROUND(+G683*Totals!$H$30,2)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ROUND(+G684*Totals!$H$30,2)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ROUND(+G685*Totals!$H$30,2)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ROUND(+G686*Totals!$H$30,2)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ROUND(+G687*Totals!$H$30,2)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ROUND(+G688*Totals!$H$30,2)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ROUND(+G689*Totals!$H$30,2)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ROUND(+G690*Totals!$H$30,2)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ROUND(+G691*Totals!$H$30,2)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ROUND(+G692*Totals!$H$30,2)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ROUND(+G693*Totals!$H$30,2)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ROUND(+G694*Totals!$H$30,2)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ROUND(+G695*Totals!$H$30,2)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ROUND(+G696*Totals!$H$30,2)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ROUND(+G697*Totals!$H$30,2)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ROUND(+G698*Totals!$H$30,2)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ROUND(+G699*Totals!$H$30,2)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ROUND(+G700*Totals!$H$30,2)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ROUND(+G701*Totals!$H$30,2)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ROUND(+G702*Totals!$H$30,2)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ROUND(+G703*Totals!$H$30,2)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ROUND(+G704*Totals!$H$30,2)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ROUND(+G705*Totals!$H$30,2)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ROUND(+G706*Totals!$H$30,2)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ROUND(+G707*Totals!$H$30,2)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ROUND(+G708*Totals!$H$30,2)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ROUND(+G709*Totals!$H$30,2)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ROUND(+G710*Totals!$H$30,2)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ROUND(+G711*Totals!$H$30,2)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ROUND(+G712*Totals!$H$30,2)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ROUND(+G713*Totals!$H$30,2)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ROUND(+G714*Totals!$H$30,2)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ROUND(+G715*Totals!$H$30,2)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ROUND(+G716*Totals!$H$30,2)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ROUND(+G717*Totals!$H$30,2)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ROUND(+G718*Totals!$H$30,2)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ROUND(+G719*Totals!$H$30,2)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ROUND(+G720*Totals!$H$30,2)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ROUND(+G721*Totals!$H$30,2)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ROUND(+G722*Totals!$H$30,2)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ROUND(+G723*Totals!$H$30,2)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ROUND(+G724*Totals!$H$30,2)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ROUND(+G725*Totals!$H$30,2)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ROUND(+G726*Totals!$H$30,2)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ROUND(+G727*Totals!$H$30,2)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ROUND(+G728*Totals!$H$30,2)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ROUND(+G729*Totals!$H$30,2)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ROUND(+G730*Totals!$H$30,2)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ROUND(+G731*Totals!$H$30,2)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ROUND(+G732*Totals!$H$30,2)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ROUND(+G733*Totals!$H$30,2)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ROUND(+G734*Totals!$H$30,2)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ROUND(+G735*Totals!$H$30,2)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ROUND(+G736*Totals!$H$30,2)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ROUND(+G737*Totals!$H$30,2)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ROUND(+G738*Totals!$H$30,2)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ROUND(+G739*Totals!$H$30,2)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ROUND(+G740*Totals!$H$30,2)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ROUND(+G741*Totals!$H$30,2)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ROUND(+G742*Totals!$H$30,2)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ROUND(+G743*Totals!$H$30,2)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ROUND(+G744*Totals!$H$30,2)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ROUND(+G745*Totals!$H$30,2)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ROUND(+G746*Totals!$H$30,2)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ROUND(+G747*Totals!$H$30,2)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ROUND(+G748*Totals!$H$30,2)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ROUND(+G749*Totals!$H$30,2)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ROUND(+G750*Totals!$H$30,2)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ROUND(+G751*Totals!$H$30,2)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ROUND(+G752*Totals!$H$30,2)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ROUND(+G753*Totals!$H$30,2)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ROUND(+G754*Totals!$H$30,2)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ROUND(+G755*Totals!$H$30,2)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ROUND(+G756*Totals!$H$30,2)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ROUND(+G757*Totals!$H$30,2)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ROUND(+G758*Totals!$H$30,2)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ROUND(+G759*Totals!$H$30,2)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ROUND(+G760*Totals!$H$30,2)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ROUND(+G761*Totals!$H$30,2)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ROUND(+G762*Totals!$H$30,2)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ROUND(+G763*Totals!$H$30,2)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ROUND(+G764*Totals!$H$30,2)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ROUND(+G765*Totals!$H$30,2)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ROUND(+G766*Totals!$H$30,2)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ROUND(+G767*Totals!$H$30,2)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ROUND(+G768*Totals!$H$30,2)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ROUND(+G769*Totals!$H$30,2)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ROUND(+G770*Totals!$H$30,2)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ROUND(+G771*Totals!$H$30,2)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ROUND(+G772*Totals!$H$30,2)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ROUND(+G773*Totals!$H$30,2)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ROUND(+G774*Totals!$H$30,2)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ROUND(+G775*Totals!$H$30,2)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ROUND(+G776*Totals!$H$30,2)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ROUND(+G777*Totals!$H$30,2)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ROUND(+G778*Totals!$H$30,2)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ROUND(+G779*Totals!$H$30,2)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ROUND(+G780*Totals!$H$30,2)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ROUND(+G781*Totals!$H$30,2)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ROUND(+G782*Totals!$H$30,2)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ROUND(+G783*Totals!$H$30,2)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ROUND(+G784*Totals!$H$30,2)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ROUND(+G785*Totals!$H$30,2)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ROUND(+G786*Totals!$H$30,2)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ROUND(+G787*Totals!$H$30,2)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ROUND(+G788*Totals!$H$30,2)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ROUND(+G789*Totals!$H$30,2)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ROUND(+G790*Totals!$H$30,2)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ROUND(+G791*Totals!$H$30,2)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ROUND(+G792*Totals!$H$30,2)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ROUND(+G793*Totals!$H$30,2)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ROUND(+G794*Totals!$H$30,2)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ROUND(+G795*Totals!$H$30,2)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ROUND(+G796*Totals!$H$30,2)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ROUND(+G797*Totals!$H$30,2)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ROUND(+G798*Totals!$H$30,2)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ROUND(+G799*Totals!$H$30,2)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ROUND(+G800*Totals!$H$30,2)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ROUND(+G801*Totals!$H$30,2)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ROUND(+G802*Totals!$H$30,2)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ROUND(+G803*Totals!$H$30,2)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ROUND(+G804*Totals!$H$30,2)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ROUND(+G805*Totals!$H$30,2)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ROUND(+G806*Totals!$H$30,2)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ROUND(+G807*Totals!$H$30,2)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ROUND(+G808*Totals!$H$30,2)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ROUND(+G809*Totals!$H$30,2)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ROUND(+G810*Totals!$H$30,2)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ROUND(+G811*Totals!$H$30,2)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ROUND(+G812*Totals!$H$30,2)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ROUND(+G813*Totals!$H$30,2)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ROUND(+G814*Totals!$H$30,2)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ROUND(+G815*Totals!$H$30,2)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ROUND(+G816*Totals!$H$30,2)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ROUND(+G817*Totals!$H$30,2)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ROUND(+G818*Totals!$H$30,2)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ROUND(+G819*Totals!$H$30,2)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ROUND(+G820*Totals!$H$30,2)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ROUND(+G821*Totals!$H$30,2)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ROUND(+G822*Totals!$H$30,2)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ROUND(+G823*Totals!$H$30,2)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ROUND(+G824*Totals!$H$30,2)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ROUND(+G825*Totals!$H$30,2)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ROUND(+G826*Totals!$H$30,2)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ROUND(+G827*Totals!$H$30,2)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ROUND(+G828*Totals!$H$30,2)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ROUND(+G829*Totals!$H$30,2)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ROUND(+G830*Totals!$H$30,2)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ROUND(+G831*Totals!$H$30,2)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ROUND(+G832*Totals!$H$30,2)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ROUND(+G833*Totals!$H$30,2)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ROUND(+G834*Totals!$H$30,2)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ROUND(+G835*Totals!$H$30,2)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ROUND(+G836*Totals!$H$30,2)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ROUND(+G837*Totals!$H$30,2)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ROUND(+G838*Totals!$H$30,2)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ROUND(+G839*Totals!$H$30,2)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ROUND(+G840*Totals!$H$30,2)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ROUND(+G841*Totals!$H$30,2)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ROUND(+G842*Totals!$H$30,2)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ROUND(+G843*Totals!$H$30,2)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ROUND(+G844*Totals!$H$30,2)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ROUND(+G845*Totals!$H$30,2)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ROUND(+G846*Totals!$H$30,2)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ROUND(+G847*Totals!$H$30,2)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ROUND(+G848*Totals!$H$30,2)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ROUND(+G849*Totals!$H$30,2)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ROUND(+G850*Totals!$H$30,2)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ROUND(+G851*Totals!$H$30,2)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ROUND(+G852*Totals!$H$30,2)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ROUND(+G853*Totals!$H$30,2)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ROUND(+G854*Totals!$H$30,2)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ROUND(+G855*Totals!$H$30,2)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ROUND(+G856*Totals!$H$30,2)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ROUND(+G857*Totals!$H$30,2)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ROUND(+G858*Totals!$H$30,2)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ROUND(+G859*Totals!$H$30,2)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ROUND(+G860*Totals!$H$30,2)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ROUND(+G861*Totals!$H$30,2)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ROUND(+G862*Totals!$H$30,2)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ROUND(+G863*Totals!$H$30,2)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ROUND(+G864*Totals!$H$30,2)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ROUND(+G865*Totals!$H$30,2)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ROUND(+G866*Totals!$H$30,2)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ROUND(+G867*Totals!$H$30,2)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ROUND(+G868*Totals!$H$30,2)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ROUND(+G869*Totals!$H$30,2)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ROUND(+G870*Totals!$H$30,2)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ROUND(+G871*Totals!$H$30,2)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ROUND(+G872*Totals!$H$30,2)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ROUND(+G873*Totals!$H$30,2)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ROUND(+G874*Totals!$H$30,2)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ROUND(+G875*Totals!$H$30,2)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ROUND(+G876*Totals!$H$30,2)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ROUND(+G877*Totals!$H$30,2)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ROUND(+G878*Totals!$H$30,2)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ROUND(+G879*Totals!$H$30,2)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ROUND(+G880*Totals!$H$30,2)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ROUND(+G881*Totals!$H$30,2)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ROUND(+G882*Totals!$H$30,2)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ROUND(+G883*Totals!$H$30,2)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ROUND(+G884*Totals!$H$30,2)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ROUND(+G885*Totals!$H$30,2)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ROUND(+G886*Totals!$H$30,2)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ROUND(+G887*Totals!$H$30,2)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ROUND(+G888*Totals!$H$30,2)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ROUND(+G889*Totals!$H$30,2)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ROUND(+G890*Totals!$H$30,2)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ROUND(+G891*Totals!$H$30,2)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ROUND(+G892*Totals!$H$30,2)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ROUND(+G893*Totals!$H$30,2)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ROUND(+G894*Totals!$H$30,2)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ROUND(+G895*Totals!$H$30,2)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ROUND(+G896*Totals!$H$30,2)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ROUND(+G897*Totals!$H$30,2)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ROUND(+G898*Totals!$H$30,2)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ROUND(+G899*Totals!$H$30,2)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ROUND(+G900*Totals!$H$30,2)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ROUND(+G901*Totals!$H$30,2)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ROUND(+G902*Totals!$H$30,2)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ROUND(+G903*Totals!$H$30,2)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ROUND(+G904*Totals!$H$30,2)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ROUND(+G905*Totals!$H$30,2)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ROUND(+G906*Totals!$H$30,2)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ROUND(+G907*Totals!$H$30,2)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ROUND(+G908*Totals!$H$30,2)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ROUND(+G909*Totals!$H$30,2)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ROUND(+G910*Totals!$H$30,2)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ROUND(+G911*Totals!$H$30,2)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ROUND(+G912*Totals!$H$30,2)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ROUND(+G913*Totals!$H$30,2)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ROUND(+G914*Totals!$H$30,2)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ROUND(+G915*Totals!$H$30,2)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ROUND(+G916*Totals!$H$30,2)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ROUND(+G917*Totals!$H$30,2)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ROUND(+G918*Totals!$H$30,2)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ROUND(+G919*Totals!$H$30,2)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ROUND(+G920*Totals!$H$30,2)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ROUND(+G921*Totals!$H$30,2)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ROUND(+G922*Totals!$H$30,2)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ROUND(+G923*Totals!$H$30,2)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ROUND(+G924*Totals!$H$30,2)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ROUND(+G925*Totals!$H$30,2)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ROUND(+G926*Totals!$H$30,2)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ROUND(+G927*Totals!$H$30,2)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ROUND(+G928*Totals!$H$30,2)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ROUND(+G929*Totals!$H$30,2)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ROUND(+G930*Totals!$H$30,2)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ROUND(+G931*Totals!$H$30,2)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ROUND(+G932*Totals!$H$30,2)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ROUND(+G933*Totals!$H$30,2)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ROUND(+G934*Totals!$H$30,2)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ROUND(+G935*Totals!$H$30,2)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ROUND(+G936*Totals!$H$30,2)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ROUND(+G937*Totals!$H$30,2)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ROUND(+G938*Totals!$H$30,2)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ROUND(+G939*Totals!$H$30,2)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ROUND(+G940*Totals!$H$30,2)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ROUND(+G941*Totals!$H$30,2)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ROUND(+G942*Totals!$H$30,2)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ROUND(+G943*Totals!$H$30,2)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ROUND(+G944*Totals!$H$30,2)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ROUND(+G945*Totals!$H$30,2)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ROUND(+G946*Totals!$H$30,2)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ROUND(+G947*Totals!$H$30,2)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ROUND(+G948*Totals!$H$30,2)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ROUND(+G949*Totals!$H$30,2)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ROUND(+G950*Totals!$H$30,2)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ROUND(+G951*Totals!$H$30,2)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F490-861F-409B-BA85-066AAE77CC26}">
  <dimension ref="A1:J557"/>
  <sheetViews>
    <sheetView workbookViewId="0">
      <selection activeCell="F157" sqref="F157"/>
    </sheetView>
  </sheetViews>
  <sheetFormatPr defaultRowHeight="15" outlineLevelRow="2"/>
  <cols>
    <col min="1" max="1" width="19.44140625" bestFit="1" customWidth="1"/>
    <col min="2" max="2" width="16" bestFit="1" customWidth="1"/>
    <col min="3" max="3" width="12.88671875" bestFit="1" customWidth="1"/>
    <col min="4" max="4" width="12.88671875" style="85" customWidth="1"/>
    <col min="5" max="5" width="12.77734375" bestFit="1" customWidth="1"/>
    <col min="6" max="6" width="12.88671875" bestFit="1" customWidth="1"/>
    <col min="7" max="7" width="12.88671875" style="85" customWidth="1"/>
    <col min="8" max="8" width="12.44140625" bestFit="1" customWidth="1"/>
    <col min="9" max="9" width="12.88671875" bestFit="1" customWidth="1"/>
    <col min="10" max="10" width="12.88671875" style="85" customWidth="1"/>
  </cols>
  <sheetData>
    <row r="1" spans="1:10">
      <c r="A1" s="82" t="s">
        <v>1050</v>
      </c>
      <c r="B1" s="82" t="s">
        <v>1051</v>
      </c>
      <c r="C1" s="82" t="s">
        <v>1052</v>
      </c>
      <c r="D1" s="84"/>
      <c r="E1" s="82" t="s">
        <v>1053</v>
      </c>
      <c r="F1" s="82" t="s">
        <v>1054</v>
      </c>
      <c r="G1" s="84"/>
      <c r="H1" s="82" t="s">
        <v>1055</v>
      </c>
      <c r="I1" s="82" t="s">
        <v>1056</v>
      </c>
      <c r="J1" s="84"/>
    </row>
    <row r="2" spans="1:10" hidden="1" outlineLevel="2">
      <c r="A2" s="82" t="s">
        <v>948</v>
      </c>
      <c r="B2" s="82" t="s">
        <v>36</v>
      </c>
      <c r="C2" s="82">
        <v>28.819440000000004</v>
      </c>
      <c r="D2" s="84">
        <v>0.28819440000000002</v>
      </c>
      <c r="E2" s="83"/>
      <c r="F2" s="82">
        <v>0</v>
      </c>
      <c r="G2" s="84">
        <v>0</v>
      </c>
      <c r="H2" s="83"/>
      <c r="I2" s="82">
        <v>0</v>
      </c>
      <c r="J2" s="84">
        <f>+I2/100</f>
        <v>0</v>
      </c>
    </row>
    <row r="3" spans="1:10" hidden="1" outlineLevel="2">
      <c r="A3" s="82" t="s">
        <v>921</v>
      </c>
      <c r="B3" s="82" t="s">
        <v>36</v>
      </c>
      <c r="C3" s="82">
        <v>3.8297900000000005</v>
      </c>
      <c r="D3" s="84">
        <v>3.8297900000000003E-2</v>
      </c>
      <c r="E3" s="82" t="s">
        <v>73</v>
      </c>
      <c r="F3" s="82">
        <v>0.99291000000000007</v>
      </c>
      <c r="G3" s="84">
        <v>9.9291000000000015E-3</v>
      </c>
      <c r="H3" s="83"/>
      <c r="I3" s="82">
        <v>0</v>
      </c>
      <c r="J3" s="84">
        <f>+I3/100</f>
        <v>0</v>
      </c>
    </row>
    <row r="4" spans="1:10" hidden="1" outlineLevel="2">
      <c r="A4" s="82" t="s">
        <v>432</v>
      </c>
      <c r="B4" s="82" t="s">
        <v>36</v>
      </c>
      <c r="C4" s="82">
        <v>16.926070000000003</v>
      </c>
      <c r="D4" s="84">
        <v>0.16926070000000004</v>
      </c>
      <c r="E4" s="83"/>
      <c r="F4" s="82">
        <v>0</v>
      </c>
      <c r="G4" s="84">
        <v>0</v>
      </c>
      <c r="H4" s="83"/>
      <c r="I4" s="82">
        <v>0</v>
      </c>
      <c r="J4" s="84">
        <f>+I4/100</f>
        <v>0</v>
      </c>
    </row>
    <row r="5" spans="1:10" ht="15.75" outlineLevel="1" collapsed="1">
      <c r="A5" s="82"/>
      <c r="B5" s="86" t="s">
        <v>1060</v>
      </c>
      <c r="C5" s="82"/>
      <c r="D5" s="84"/>
      <c r="E5" s="83"/>
      <c r="F5" s="82"/>
      <c r="G5" s="84"/>
      <c r="H5" s="83"/>
      <c r="I5" s="82"/>
      <c r="J5" s="84">
        <f>SUBTOTAL(9,J2:J4)</f>
        <v>0</v>
      </c>
    </row>
    <row r="6" spans="1:10" hidden="1" outlineLevel="2">
      <c r="A6" s="82" t="s">
        <v>927</v>
      </c>
      <c r="B6" s="82" t="s">
        <v>37</v>
      </c>
      <c r="C6" s="82">
        <v>44.075830000000003</v>
      </c>
      <c r="D6" s="84">
        <v>0.44075830000000005</v>
      </c>
      <c r="E6" s="83"/>
      <c r="F6" s="82">
        <v>0</v>
      </c>
      <c r="G6" s="84">
        <v>0</v>
      </c>
      <c r="H6" s="83"/>
      <c r="I6" s="82">
        <v>0</v>
      </c>
      <c r="J6" s="84">
        <f>+I6/100</f>
        <v>0</v>
      </c>
    </row>
    <row r="7" spans="1:10" hidden="1" outlineLevel="2">
      <c r="A7" s="82" t="s">
        <v>458</v>
      </c>
      <c r="B7" s="82" t="s">
        <v>37</v>
      </c>
      <c r="C7" s="82">
        <v>26.315790000000003</v>
      </c>
      <c r="D7" s="84">
        <v>0.26315790000000006</v>
      </c>
      <c r="E7" s="83"/>
      <c r="F7" s="82">
        <v>0</v>
      </c>
      <c r="G7" s="84">
        <v>0</v>
      </c>
      <c r="H7" s="83"/>
      <c r="I7" s="82">
        <v>0</v>
      </c>
      <c r="J7" s="84">
        <f>+I7/100</f>
        <v>0</v>
      </c>
    </row>
    <row r="8" spans="1:10" hidden="1" outlineLevel="2">
      <c r="A8" s="82" t="s">
        <v>383</v>
      </c>
      <c r="B8" s="82" t="s">
        <v>37</v>
      </c>
      <c r="C8" s="82">
        <v>11.19843</v>
      </c>
      <c r="D8" s="84">
        <v>0.11198429999999999</v>
      </c>
      <c r="E8" s="83"/>
      <c r="F8" s="82">
        <v>0</v>
      </c>
      <c r="G8" s="84">
        <v>0</v>
      </c>
      <c r="H8" s="83"/>
      <c r="I8" s="82">
        <v>0</v>
      </c>
      <c r="J8" s="84">
        <f>+I8/100</f>
        <v>0</v>
      </c>
    </row>
    <row r="9" spans="1:10" ht="15.75" outlineLevel="1" collapsed="1">
      <c r="A9" s="82"/>
      <c r="B9" s="86" t="s">
        <v>1061</v>
      </c>
      <c r="C9" s="82"/>
      <c r="D9" s="84"/>
      <c r="E9" s="83"/>
      <c r="F9" s="82"/>
      <c r="G9" s="84"/>
      <c r="H9" s="83"/>
      <c r="I9" s="82"/>
      <c r="J9" s="84">
        <f>SUBTOTAL(9,J6:J8)</f>
        <v>0</v>
      </c>
    </row>
    <row r="10" spans="1:10" hidden="1" outlineLevel="2">
      <c r="A10" s="82" t="s">
        <v>697</v>
      </c>
      <c r="B10" s="82" t="s">
        <v>38</v>
      </c>
      <c r="C10" s="82">
        <v>13.562090000000001</v>
      </c>
      <c r="D10" s="84">
        <v>0.13562090000000002</v>
      </c>
      <c r="E10" s="83"/>
      <c r="F10" s="82">
        <v>0</v>
      </c>
      <c r="G10" s="84">
        <v>0</v>
      </c>
      <c r="H10" s="83"/>
      <c r="I10" s="82">
        <v>0</v>
      </c>
      <c r="J10" s="84">
        <f>+I10/100</f>
        <v>0</v>
      </c>
    </row>
    <row r="11" spans="1:10" hidden="1" outlineLevel="2">
      <c r="A11" s="82" t="s">
        <v>192</v>
      </c>
      <c r="B11" s="82" t="s">
        <v>38</v>
      </c>
      <c r="C11" s="82">
        <v>31.779660000000003</v>
      </c>
      <c r="D11" s="84">
        <v>0.31779660000000004</v>
      </c>
      <c r="E11" s="83"/>
      <c r="F11" s="82">
        <v>0</v>
      </c>
      <c r="G11" s="84">
        <v>0</v>
      </c>
      <c r="H11" s="83"/>
      <c r="I11" s="82">
        <v>0</v>
      </c>
      <c r="J11" s="84">
        <f>+I11/100</f>
        <v>0</v>
      </c>
    </row>
    <row r="12" spans="1:10" ht="15.75" outlineLevel="1" collapsed="1">
      <c r="A12" s="82"/>
      <c r="B12" s="86" t="s">
        <v>1062</v>
      </c>
      <c r="C12" s="82"/>
      <c r="D12" s="84"/>
      <c r="E12" s="83"/>
      <c r="F12" s="82"/>
      <c r="G12" s="84"/>
      <c r="H12" s="83"/>
      <c r="I12" s="82"/>
      <c r="J12" s="84">
        <f>SUBTOTAL(9,J10:J11)</f>
        <v>0</v>
      </c>
    </row>
    <row r="13" spans="1:10" hidden="1" outlineLevel="2">
      <c r="A13" s="82" t="s">
        <v>903</v>
      </c>
      <c r="B13" s="82" t="s">
        <v>39</v>
      </c>
      <c r="C13" s="82">
        <v>27.586210000000001</v>
      </c>
      <c r="D13" s="84">
        <v>0.2758621</v>
      </c>
      <c r="E13" s="83"/>
      <c r="F13" s="82">
        <v>0</v>
      </c>
      <c r="G13" s="84">
        <v>0</v>
      </c>
      <c r="H13" s="83"/>
      <c r="I13" s="82">
        <v>0</v>
      </c>
      <c r="J13" s="84">
        <f t="shared" ref="J13:J20" si="0">+I13/100</f>
        <v>0</v>
      </c>
    </row>
    <row r="14" spans="1:10" hidden="1" outlineLevel="2">
      <c r="A14" s="82" t="s">
        <v>777</v>
      </c>
      <c r="B14" s="82" t="s">
        <v>39</v>
      </c>
      <c r="C14" s="82">
        <v>42.996110000000002</v>
      </c>
      <c r="D14" s="84">
        <v>0.42996110000000004</v>
      </c>
      <c r="E14" s="83"/>
      <c r="F14" s="82">
        <v>0</v>
      </c>
      <c r="G14" s="84">
        <v>0</v>
      </c>
      <c r="H14" s="83"/>
      <c r="I14" s="82">
        <v>0</v>
      </c>
      <c r="J14" s="84">
        <f t="shared" si="0"/>
        <v>0</v>
      </c>
    </row>
    <row r="15" spans="1:10" hidden="1" outlineLevel="2">
      <c r="A15" s="82" t="s">
        <v>477</v>
      </c>
      <c r="B15" s="82" t="s">
        <v>39</v>
      </c>
      <c r="C15" s="82">
        <v>25.212029999999999</v>
      </c>
      <c r="D15" s="84">
        <v>0.25212029999999996</v>
      </c>
      <c r="E15" s="83"/>
      <c r="F15" s="82">
        <v>0</v>
      </c>
      <c r="G15" s="84">
        <v>0</v>
      </c>
      <c r="H15" s="83"/>
      <c r="I15" s="82">
        <v>0</v>
      </c>
      <c r="J15" s="84">
        <f t="shared" si="0"/>
        <v>0</v>
      </c>
    </row>
    <row r="16" spans="1:10" hidden="1" outlineLevel="2">
      <c r="A16" s="82" t="s">
        <v>448</v>
      </c>
      <c r="B16" s="82" t="s">
        <v>39</v>
      </c>
      <c r="C16" s="82">
        <v>30.188680000000002</v>
      </c>
      <c r="D16" s="84">
        <v>0.30188680000000001</v>
      </c>
      <c r="E16" s="83"/>
      <c r="F16" s="82">
        <v>0</v>
      </c>
      <c r="G16" s="84">
        <v>0</v>
      </c>
      <c r="H16" s="83"/>
      <c r="I16" s="82">
        <v>0</v>
      </c>
      <c r="J16" s="84">
        <f t="shared" si="0"/>
        <v>0</v>
      </c>
    </row>
    <row r="17" spans="1:10" hidden="1" outlineLevel="2">
      <c r="A17" s="82" t="s">
        <v>396</v>
      </c>
      <c r="B17" s="82" t="s">
        <v>39</v>
      </c>
      <c r="C17" s="82">
        <v>26.408450000000002</v>
      </c>
      <c r="D17" s="84">
        <v>0.2640845</v>
      </c>
      <c r="E17" s="83"/>
      <c r="F17" s="82">
        <v>0</v>
      </c>
      <c r="G17" s="84">
        <v>0</v>
      </c>
      <c r="H17" s="83"/>
      <c r="I17" s="82">
        <v>0</v>
      </c>
      <c r="J17" s="84">
        <f t="shared" si="0"/>
        <v>0</v>
      </c>
    </row>
    <row r="18" spans="1:10" hidden="1" outlineLevel="2">
      <c r="A18" s="82" t="s">
        <v>368</v>
      </c>
      <c r="B18" s="82" t="s">
        <v>39</v>
      </c>
      <c r="C18" s="82">
        <v>31.020410000000002</v>
      </c>
      <c r="D18" s="84">
        <v>0.31020410000000004</v>
      </c>
      <c r="E18" s="83"/>
      <c r="F18" s="82">
        <v>0</v>
      </c>
      <c r="G18" s="84">
        <v>0</v>
      </c>
      <c r="H18" s="83"/>
      <c r="I18" s="82">
        <v>0</v>
      </c>
      <c r="J18" s="84">
        <f t="shared" si="0"/>
        <v>0</v>
      </c>
    </row>
    <row r="19" spans="1:10" hidden="1" outlineLevel="2">
      <c r="A19" s="82" t="s">
        <v>224</v>
      </c>
      <c r="B19" s="82" t="s">
        <v>39</v>
      </c>
      <c r="C19" s="82">
        <v>8.8652500000000014</v>
      </c>
      <c r="D19" s="84">
        <v>8.8652500000000009E-2</v>
      </c>
      <c r="E19" s="83"/>
      <c r="F19" s="82">
        <v>0</v>
      </c>
      <c r="G19" s="84">
        <v>0</v>
      </c>
      <c r="H19" s="83"/>
      <c r="I19" s="82">
        <v>0</v>
      </c>
      <c r="J19" s="84">
        <f t="shared" si="0"/>
        <v>0</v>
      </c>
    </row>
    <row r="20" spans="1:10" hidden="1" outlineLevel="2">
      <c r="A20" s="82" t="s">
        <v>222</v>
      </c>
      <c r="B20" s="82" t="s">
        <v>39</v>
      </c>
      <c r="C20" s="82">
        <v>67.457630000000009</v>
      </c>
      <c r="D20" s="84">
        <v>0.67457630000000013</v>
      </c>
      <c r="E20" s="83"/>
      <c r="F20" s="82">
        <v>0</v>
      </c>
      <c r="G20" s="84">
        <v>0</v>
      </c>
      <c r="H20" s="83"/>
      <c r="I20" s="82">
        <v>0</v>
      </c>
      <c r="J20" s="84">
        <f t="shared" si="0"/>
        <v>0</v>
      </c>
    </row>
    <row r="21" spans="1:10" ht="15.75" outlineLevel="1" collapsed="1">
      <c r="A21" s="82"/>
      <c r="B21" s="86" t="s">
        <v>1063</v>
      </c>
      <c r="C21" s="82"/>
      <c r="D21" s="84"/>
      <c r="E21" s="83"/>
      <c r="F21" s="82"/>
      <c r="G21" s="84"/>
      <c r="H21" s="83"/>
      <c r="I21" s="82"/>
      <c r="J21" s="84">
        <f>SUBTOTAL(9,J13:J20)</f>
        <v>0</v>
      </c>
    </row>
    <row r="22" spans="1:10" hidden="1" outlineLevel="2">
      <c r="A22" s="82" t="s">
        <v>950</v>
      </c>
      <c r="B22" s="82" t="s">
        <v>40</v>
      </c>
      <c r="C22" s="82">
        <v>38.834950000000006</v>
      </c>
      <c r="D22" s="84">
        <v>0.38834950000000007</v>
      </c>
      <c r="E22" s="83"/>
      <c r="F22" s="82">
        <v>0</v>
      </c>
      <c r="G22" s="84">
        <v>0</v>
      </c>
      <c r="H22" s="83"/>
      <c r="I22" s="82">
        <v>0</v>
      </c>
      <c r="J22" s="84">
        <f>+I22/100</f>
        <v>0</v>
      </c>
    </row>
    <row r="23" spans="1:10" hidden="1" outlineLevel="2">
      <c r="A23" s="82" t="s">
        <v>718</v>
      </c>
      <c r="B23" s="82" t="s">
        <v>40</v>
      </c>
      <c r="C23" s="82">
        <v>43.631440000000005</v>
      </c>
      <c r="D23" s="84">
        <v>0.43631440000000005</v>
      </c>
      <c r="E23" s="83"/>
      <c r="F23" s="82">
        <v>0</v>
      </c>
      <c r="G23" s="84">
        <v>0</v>
      </c>
      <c r="H23" s="83"/>
      <c r="I23" s="82">
        <v>0</v>
      </c>
      <c r="J23" s="84">
        <f>+I23/100</f>
        <v>0</v>
      </c>
    </row>
    <row r="24" spans="1:10" hidden="1" outlineLevel="2">
      <c r="A24" s="82" t="s">
        <v>635</v>
      </c>
      <c r="B24" s="82" t="s">
        <v>40</v>
      </c>
      <c r="C24" s="82">
        <v>9.4339600000000008</v>
      </c>
      <c r="D24" s="84">
        <v>9.433960000000001E-2</v>
      </c>
      <c r="E24" s="83"/>
      <c r="F24" s="82">
        <v>0</v>
      </c>
      <c r="G24" s="84">
        <v>0</v>
      </c>
      <c r="H24" s="83"/>
      <c r="I24" s="82">
        <v>0</v>
      </c>
      <c r="J24" s="84">
        <f>+I24/100</f>
        <v>0</v>
      </c>
    </row>
    <row r="25" spans="1:10" ht="15.75" outlineLevel="1" collapsed="1">
      <c r="A25" s="82"/>
      <c r="B25" s="86" t="s">
        <v>1064</v>
      </c>
      <c r="C25" s="82"/>
      <c r="D25" s="84"/>
      <c r="E25" s="83"/>
      <c r="F25" s="82"/>
      <c r="G25" s="84"/>
      <c r="H25" s="83"/>
      <c r="I25" s="82"/>
      <c r="J25" s="84">
        <f>SUBTOTAL(9,J22:J24)</f>
        <v>0</v>
      </c>
    </row>
    <row r="26" spans="1:10" hidden="1" outlineLevel="2">
      <c r="A26" s="82" t="s">
        <v>746</v>
      </c>
      <c r="B26" s="82" t="s">
        <v>41</v>
      </c>
      <c r="C26" s="82">
        <v>12.293140000000001</v>
      </c>
      <c r="D26" s="84">
        <v>0.12293140000000001</v>
      </c>
      <c r="E26" s="83"/>
      <c r="F26" s="82">
        <v>0</v>
      </c>
      <c r="G26" s="84">
        <v>0</v>
      </c>
      <c r="H26" s="83"/>
      <c r="I26" s="82">
        <v>0</v>
      </c>
      <c r="J26" s="84">
        <f>+I26/100</f>
        <v>0</v>
      </c>
    </row>
    <row r="27" spans="1:10" hidden="1" outlineLevel="2">
      <c r="A27" s="82" t="s">
        <v>564</v>
      </c>
      <c r="B27" s="82" t="s">
        <v>41</v>
      </c>
      <c r="C27" s="82">
        <v>37.226280000000003</v>
      </c>
      <c r="D27" s="84">
        <v>0.3722628</v>
      </c>
      <c r="E27" s="83"/>
      <c r="F27" s="82">
        <v>0</v>
      </c>
      <c r="G27" s="84">
        <v>0</v>
      </c>
      <c r="H27" s="83"/>
      <c r="I27" s="82">
        <v>0</v>
      </c>
      <c r="J27" s="84">
        <f>+I27/100</f>
        <v>0</v>
      </c>
    </row>
    <row r="28" spans="1:10" hidden="1" outlineLevel="2">
      <c r="A28" s="82" t="s">
        <v>485</v>
      </c>
      <c r="B28" s="82" t="s">
        <v>41</v>
      </c>
      <c r="C28" s="82">
        <v>37.826090000000001</v>
      </c>
      <c r="D28" s="84">
        <v>0.37826090000000001</v>
      </c>
      <c r="E28" s="83"/>
      <c r="F28" s="82">
        <v>0</v>
      </c>
      <c r="G28" s="84">
        <v>0</v>
      </c>
      <c r="H28" s="83"/>
      <c r="I28" s="82">
        <v>0</v>
      </c>
      <c r="J28" s="84">
        <f>+I28/100</f>
        <v>0</v>
      </c>
    </row>
    <row r="29" spans="1:10" ht="15.75" outlineLevel="1" collapsed="1">
      <c r="A29" s="82"/>
      <c r="B29" s="86" t="s">
        <v>1065</v>
      </c>
      <c r="C29" s="82"/>
      <c r="D29" s="84"/>
      <c r="E29" s="83"/>
      <c r="F29" s="82"/>
      <c r="G29" s="84"/>
      <c r="H29" s="83"/>
      <c r="I29" s="82"/>
      <c r="J29" s="84">
        <f>SUBTOTAL(9,J26:J28)</f>
        <v>0</v>
      </c>
    </row>
    <row r="30" spans="1:10" hidden="1" outlineLevel="2">
      <c r="A30" s="82" t="s">
        <v>979</v>
      </c>
      <c r="B30" s="82" t="s">
        <v>42</v>
      </c>
      <c r="C30" s="82">
        <v>16.23377</v>
      </c>
      <c r="D30" s="84">
        <v>0.1623377</v>
      </c>
      <c r="E30" s="83"/>
      <c r="F30" s="82">
        <v>0</v>
      </c>
      <c r="G30" s="84">
        <v>0</v>
      </c>
      <c r="H30" s="83"/>
      <c r="I30" s="82">
        <v>0</v>
      </c>
      <c r="J30" s="84">
        <f t="shared" ref="J30:J36" si="1">+I30/100</f>
        <v>0</v>
      </c>
    </row>
    <row r="31" spans="1:10" hidden="1" outlineLevel="2">
      <c r="A31" s="82" t="s">
        <v>973</v>
      </c>
      <c r="B31" s="82" t="s">
        <v>42</v>
      </c>
      <c r="C31" s="82">
        <v>43.076920000000001</v>
      </c>
      <c r="D31" s="84">
        <v>0.43076920000000002</v>
      </c>
      <c r="E31" s="83"/>
      <c r="F31" s="82">
        <v>0</v>
      </c>
      <c r="G31" s="84">
        <v>0</v>
      </c>
      <c r="H31" s="83"/>
      <c r="I31" s="82">
        <v>0</v>
      </c>
      <c r="J31" s="84">
        <f t="shared" si="1"/>
        <v>0</v>
      </c>
    </row>
    <row r="32" spans="1:10" hidden="1" outlineLevel="2">
      <c r="A32" s="82" t="s">
        <v>955</v>
      </c>
      <c r="B32" s="82" t="s">
        <v>42</v>
      </c>
      <c r="C32" s="82">
        <v>13.812150000000001</v>
      </c>
      <c r="D32" s="84">
        <v>0.13812150000000001</v>
      </c>
      <c r="E32" s="83"/>
      <c r="F32" s="82">
        <v>0</v>
      </c>
      <c r="G32" s="84">
        <v>0</v>
      </c>
      <c r="H32" s="83"/>
      <c r="I32" s="82">
        <v>0</v>
      </c>
      <c r="J32" s="84">
        <f t="shared" si="1"/>
        <v>0</v>
      </c>
    </row>
    <row r="33" spans="1:10" hidden="1" outlineLevel="2">
      <c r="A33" s="82" t="s">
        <v>757</v>
      </c>
      <c r="B33" s="82" t="s">
        <v>42</v>
      </c>
      <c r="C33" s="82">
        <v>38.967970000000001</v>
      </c>
      <c r="D33" s="84">
        <v>0.38967970000000002</v>
      </c>
      <c r="E33" s="83"/>
      <c r="F33" s="82">
        <v>0</v>
      </c>
      <c r="G33" s="84">
        <v>0</v>
      </c>
      <c r="H33" s="83"/>
      <c r="I33" s="82">
        <v>0</v>
      </c>
      <c r="J33" s="84">
        <f t="shared" si="1"/>
        <v>0</v>
      </c>
    </row>
    <row r="34" spans="1:10" hidden="1" outlineLevel="2">
      <c r="A34" s="82" t="s">
        <v>567</v>
      </c>
      <c r="B34" s="82" t="s">
        <v>42</v>
      </c>
      <c r="C34" s="82">
        <v>35</v>
      </c>
      <c r="D34" s="84">
        <v>0.35</v>
      </c>
      <c r="E34" s="83"/>
      <c r="F34" s="82">
        <v>0</v>
      </c>
      <c r="G34" s="84">
        <v>0</v>
      </c>
      <c r="H34" s="83"/>
      <c r="I34" s="82">
        <v>0</v>
      </c>
      <c r="J34" s="84">
        <f t="shared" si="1"/>
        <v>0</v>
      </c>
    </row>
    <row r="35" spans="1:10" hidden="1" outlineLevel="2">
      <c r="A35" s="82" t="s">
        <v>400</v>
      </c>
      <c r="B35" s="82" t="s">
        <v>42</v>
      </c>
      <c r="C35" s="82">
        <v>36.190480000000001</v>
      </c>
      <c r="D35" s="84">
        <v>0.36190480000000003</v>
      </c>
      <c r="E35" s="83"/>
      <c r="F35" s="82">
        <v>0</v>
      </c>
      <c r="G35" s="84">
        <v>0</v>
      </c>
      <c r="H35" s="83"/>
      <c r="I35" s="82">
        <v>0</v>
      </c>
      <c r="J35" s="84">
        <f t="shared" si="1"/>
        <v>0</v>
      </c>
    </row>
    <row r="36" spans="1:10" hidden="1" outlineLevel="2">
      <c r="A36" s="82" t="s">
        <v>296</v>
      </c>
      <c r="B36" s="82" t="s">
        <v>42</v>
      </c>
      <c r="C36" s="82">
        <v>5.6053800000000003</v>
      </c>
      <c r="D36" s="84">
        <v>5.6053800000000001E-2</v>
      </c>
      <c r="E36" s="82" t="s">
        <v>110</v>
      </c>
      <c r="F36" s="82">
        <v>14.910310000000001</v>
      </c>
      <c r="G36" s="84">
        <v>0.14910310000000002</v>
      </c>
      <c r="H36" s="82" t="s">
        <v>118</v>
      </c>
      <c r="I36" s="82">
        <v>11.547090000000001</v>
      </c>
      <c r="J36" s="84">
        <f t="shared" si="1"/>
        <v>0.1154709</v>
      </c>
    </row>
    <row r="37" spans="1:10" ht="15.75" outlineLevel="1" collapsed="1">
      <c r="A37" s="82"/>
      <c r="B37" s="86" t="s">
        <v>1066</v>
      </c>
      <c r="C37" s="82"/>
      <c r="D37" s="84"/>
      <c r="E37" s="82"/>
      <c r="F37" s="82"/>
      <c r="G37" s="84"/>
      <c r="H37" s="82"/>
      <c r="I37" s="82"/>
      <c r="J37" s="84">
        <f>SUBTOTAL(9,J30:J36)</f>
        <v>0.1154709</v>
      </c>
    </row>
    <row r="38" spans="1:10" hidden="1" outlineLevel="2">
      <c r="A38" s="82" t="s">
        <v>755</v>
      </c>
      <c r="B38" s="82" t="s">
        <v>43</v>
      </c>
      <c r="C38" s="82">
        <v>28.133700000000001</v>
      </c>
      <c r="D38" s="84">
        <v>0.281337</v>
      </c>
      <c r="E38" s="83"/>
      <c r="F38" s="82">
        <v>0</v>
      </c>
      <c r="G38" s="84">
        <v>0</v>
      </c>
      <c r="H38" s="83"/>
      <c r="I38" s="82">
        <v>0</v>
      </c>
      <c r="J38" s="84">
        <f>+I38/100</f>
        <v>0</v>
      </c>
    </row>
    <row r="39" spans="1:10" ht="15.75" outlineLevel="1" collapsed="1">
      <c r="A39" s="82"/>
      <c r="B39" s="86" t="s">
        <v>1067</v>
      </c>
      <c r="C39" s="82"/>
      <c r="D39" s="84"/>
      <c r="E39" s="83"/>
      <c r="F39" s="82"/>
      <c r="G39" s="84"/>
      <c r="H39" s="83"/>
      <c r="I39" s="82"/>
      <c r="J39" s="84">
        <f>SUBTOTAL(9,J38:J38)</f>
        <v>0</v>
      </c>
    </row>
    <row r="40" spans="1:10" hidden="1" outlineLevel="2">
      <c r="A40" s="82" t="s">
        <v>998</v>
      </c>
      <c r="B40" s="82" t="s">
        <v>44</v>
      </c>
      <c r="C40" s="82">
        <v>43.51585</v>
      </c>
      <c r="D40" s="84">
        <v>0.4351585</v>
      </c>
      <c r="E40" s="83"/>
      <c r="F40" s="82">
        <v>0</v>
      </c>
      <c r="G40" s="84">
        <v>0</v>
      </c>
      <c r="H40" s="83"/>
      <c r="I40" s="82">
        <v>0</v>
      </c>
      <c r="J40" s="84">
        <f>+I40/100</f>
        <v>0</v>
      </c>
    </row>
    <row r="41" spans="1:10" hidden="1" outlineLevel="2">
      <c r="A41" s="82" t="s">
        <v>951</v>
      </c>
      <c r="B41" s="82" t="s">
        <v>44</v>
      </c>
      <c r="C41" s="82">
        <v>19.169330000000002</v>
      </c>
      <c r="D41" s="84">
        <v>0.19169330000000001</v>
      </c>
      <c r="E41" s="83"/>
      <c r="F41" s="82">
        <v>0</v>
      </c>
      <c r="G41" s="84">
        <v>0</v>
      </c>
      <c r="H41" s="83"/>
      <c r="I41" s="82">
        <v>0</v>
      </c>
      <c r="J41" s="84">
        <f>+I41/100</f>
        <v>0</v>
      </c>
    </row>
    <row r="42" spans="1:10" hidden="1" outlineLevel="2">
      <c r="A42" s="82" t="s">
        <v>614</v>
      </c>
      <c r="B42" s="82" t="s">
        <v>44</v>
      </c>
      <c r="C42" s="82">
        <v>6.7019399999999996</v>
      </c>
      <c r="D42" s="84">
        <v>6.7019399999999993E-2</v>
      </c>
      <c r="E42" s="83"/>
      <c r="F42" s="82">
        <v>0</v>
      </c>
      <c r="G42" s="84">
        <v>0</v>
      </c>
      <c r="H42" s="83"/>
      <c r="I42" s="82">
        <v>0</v>
      </c>
      <c r="J42" s="84">
        <f>+I42/100</f>
        <v>0</v>
      </c>
    </row>
    <row r="43" spans="1:10" hidden="1" outlineLevel="2">
      <c r="A43" s="82" t="s">
        <v>330</v>
      </c>
      <c r="B43" s="82" t="s">
        <v>44</v>
      </c>
      <c r="C43" s="82">
        <v>28.395060000000001</v>
      </c>
      <c r="D43" s="84">
        <v>0.2839506</v>
      </c>
      <c r="E43" s="83"/>
      <c r="F43" s="82">
        <v>0</v>
      </c>
      <c r="G43" s="84">
        <v>0</v>
      </c>
      <c r="H43" s="83"/>
      <c r="I43" s="82">
        <v>0</v>
      </c>
      <c r="J43" s="84">
        <f>+I43/100</f>
        <v>0</v>
      </c>
    </row>
    <row r="44" spans="1:10" hidden="1" outlineLevel="2">
      <c r="A44" s="82" t="s">
        <v>268</v>
      </c>
      <c r="B44" s="82" t="s">
        <v>44</v>
      </c>
      <c r="C44" s="82">
        <v>37.790700000000001</v>
      </c>
      <c r="D44" s="84">
        <v>0.37790699999999999</v>
      </c>
      <c r="E44" s="82" t="s">
        <v>67</v>
      </c>
      <c r="F44" s="82">
        <v>6.3953500000000005</v>
      </c>
      <c r="G44" s="84">
        <v>6.395350000000001E-2</v>
      </c>
      <c r="H44" s="83"/>
      <c r="I44" s="82">
        <v>0</v>
      </c>
      <c r="J44" s="84">
        <f>+I44/100</f>
        <v>0</v>
      </c>
    </row>
    <row r="45" spans="1:10" ht="15.75" outlineLevel="1" collapsed="1">
      <c r="A45" s="82"/>
      <c r="B45" s="86" t="s">
        <v>1068</v>
      </c>
      <c r="C45" s="82"/>
      <c r="D45" s="84"/>
      <c r="E45" s="82"/>
      <c r="F45" s="82"/>
      <c r="G45" s="84"/>
      <c r="H45" s="83"/>
      <c r="I45" s="82"/>
      <c r="J45" s="84">
        <f>SUBTOTAL(9,J40:J44)</f>
        <v>0</v>
      </c>
    </row>
    <row r="46" spans="1:10" hidden="1" outlineLevel="2">
      <c r="A46" s="82" t="s">
        <v>585</v>
      </c>
      <c r="B46" s="82" t="s">
        <v>45</v>
      </c>
      <c r="C46" s="82">
        <v>16.96658</v>
      </c>
      <c r="D46" s="84">
        <v>0.16966580000000001</v>
      </c>
      <c r="E46" s="83"/>
      <c r="F46" s="82">
        <v>0</v>
      </c>
      <c r="G46" s="84">
        <v>0</v>
      </c>
      <c r="H46" s="83"/>
      <c r="I46" s="82">
        <v>0</v>
      </c>
      <c r="J46" s="84">
        <f>+I46/100</f>
        <v>0</v>
      </c>
    </row>
    <row r="47" spans="1:10" hidden="1" outlineLevel="2">
      <c r="A47" s="82" t="s">
        <v>546</v>
      </c>
      <c r="B47" s="82" t="s">
        <v>45</v>
      </c>
      <c r="C47" s="82">
        <v>28.571430000000003</v>
      </c>
      <c r="D47" s="84">
        <v>0.28571430000000003</v>
      </c>
      <c r="E47" s="83"/>
      <c r="F47" s="82">
        <v>0</v>
      </c>
      <c r="G47" s="84">
        <v>0</v>
      </c>
      <c r="H47" s="83"/>
      <c r="I47" s="82">
        <v>0</v>
      </c>
      <c r="J47" s="84">
        <f>+I47/100</f>
        <v>0</v>
      </c>
    </row>
    <row r="48" spans="1:10" hidden="1" outlineLevel="2">
      <c r="A48" s="82" t="s">
        <v>360</v>
      </c>
      <c r="B48" s="82" t="s">
        <v>45</v>
      </c>
      <c r="C48" s="82">
        <v>20.078740000000003</v>
      </c>
      <c r="D48" s="84">
        <v>0.20078740000000003</v>
      </c>
      <c r="E48" s="83"/>
      <c r="F48" s="82">
        <v>0</v>
      </c>
      <c r="G48" s="84">
        <v>0</v>
      </c>
      <c r="H48" s="83"/>
      <c r="I48" s="82">
        <v>0</v>
      </c>
      <c r="J48" s="84">
        <f>+I48/100</f>
        <v>0</v>
      </c>
    </row>
    <row r="49" spans="1:10" hidden="1" outlineLevel="2">
      <c r="A49" s="82" t="s">
        <v>227</v>
      </c>
      <c r="B49" s="82" t="s">
        <v>45</v>
      </c>
      <c r="C49" s="82">
        <v>33.576640000000005</v>
      </c>
      <c r="D49" s="84">
        <v>0.33576640000000002</v>
      </c>
      <c r="E49" s="83"/>
      <c r="F49" s="82">
        <v>0</v>
      </c>
      <c r="G49" s="84">
        <v>0</v>
      </c>
      <c r="H49" s="83"/>
      <c r="I49" s="82">
        <v>0</v>
      </c>
      <c r="J49" s="84">
        <f>+I49/100</f>
        <v>0</v>
      </c>
    </row>
    <row r="50" spans="1:10" ht="15.75" outlineLevel="1" collapsed="1">
      <c r="A50" s="82"/>
      <c r="B50" s="86" t="s">
        <v>1069</v>
      </c>
      <c r="C50" s="82"/>
      <c r="D50" s="84"/>
      <c r="E50" s="83"/>
      <c r="F50" s="82"/>
      <c r="G50" s="84"/>
      <c r="H50" s="83"/>
      <c r="I50" s="82"/>
      <c r="J50" s="84">
        <f>SUBTOTAL(9,J46:J49)</f>
        <v>0</v>
      </c>
    </row>
    <row r="51" spans="1:10" hidden="1" outlineLevel="2">
      <c r="A51" s="82" t="s">
        <v>1013</v>
      </c>
      <c r="B51" s="82" t="s">
        <v>46</v>
      </c>
      <c r="C51" s="82">
        <v>42.69341</v>
      </c>
      <c r="D51" s="84">
        <v>0.42693409999999998</v>
      </c>
      <c r="E51" s="83"/>
      <c r="F51" s="82">
        <v>0</v>
      </c>
      <c r="G51" s="84">
        <v>0</v>
      </c>
      <c r="H51" s="83"/>
      <c r="I51" s="82">
        <v>0</v>
      </c>
      <c r="J51" s="84">
        <f>+I51/100</f>
        <v>0</v>
      </c>
    </row>
    <row r="52" spans="1:10" hidden="1" outlineLevel="2">
      <c r="A52" s="82" t="s">
        <v>946</v>
      </c>
      <c r="B52" s="82" t="s">
        <v>46</v>
      </c>
      <c r="C52" s="82">
        <v>40.329220000000007</v>
      </c>
      <c r="D52" s="84">
        <v>0.40329220000000005</v>
      </c>
      <c r="E52" s="83"/>
      <c r="F52" s="82">
        <v>0</v>
      </c>
      <c r="G52" s="84">
        <v>0</v>
      </c>
      <c r="H52" s="83"/>
      <c r="I52" s="82">
        <v>0</v>
      </c>
      <c r="J52" s="84">
        <f>+I52/100</f>
        <v>0</v>
      </c>
    </row>
    <row r="53" spans="1:10" ht="15.75" outlineLevel="1" collapsed="1">
      <c r="A53" s="82"/>
      <c r="B53" s="86" t="s">
        <v>1070</v>
      </c>
      <c r="C53" s="82"/>
      <c r="D53" s="84"/>
      <c r="E53" s="83"/>
      <c r="F53" s="82"/>
      <c r="G53" s="84"/>
      <c r="H53" s="83"/>
      <c r="I53" s="82"/>
      <c r="J53" s="84">
        <f>SUBTOTAL(9,J51:J52)</f>
        <v>0</v>
      </c>
    </row>
    <row r="54" spans="1:10" hidden="1" outlineLevel="2">
      <c r="A54" s="82" t="s">
        <v>770</v>
      </c>
      <c r="B54" s="82" t="s">
        <v>47</v>
      </c>
      <c r="C54" s="82">
        <v>15.478000000000002</v>
      </c>
      <c r="D54" s="84">
        <v>0.15478000000000003</v>
      </c>
      <c r="E54" s="82" t="s">
        <v>127</v>
      </c>
      <c r="F54" s="82">
        <v>0.45524000000000003</v>
      </c>
      <c r="G54" s="84">
        <v>4.5524000000000007E-3</v>
      </c>
      <c r="H54" s="83"/>
      <c r="I54" s="82">
        <v>0</v>
      </c>
      <c r="J54" s="84">
        <f t="shared" ref="J54:J61" si="2">+I54/100</f>
        <v>0</v>
      </c>
    </row>
    <row r="55" spans="1:10" hidden="1" outlineLevel="2">
      <c r="A55" s="82" t="s">
        <v>648</v>
      </c>
      <c r="B55" s="82" t="s">
        <v>47</v>
      </c>
      <c r="C55" s="82">
        <v>24.778760000000002</v>
      </c>
      <c r="D55" s="84">
        <v>0.24778760000000002</v>
      </c>
      <c r="E55" s="83"/>
      <c r="F55" s="82">
        <v>0</v>
      </c>
      <c r="G55" s="84">
        <v>0</v>
      </c>
      <c r="H55" s="83"/>
      <c r="I55" s="82">
        <v>0</v>
      </c>
      <c r="J55" s="84">
        <f t="shared" si="2"/>
        <v>0</v>
      </c>
    </row>
    <row r="56" spans="1:10" hidden="1" outlineLevel="2">
      <c r="A56" s="82" t="s">
        <v>628</v>
      </c>
      <c r="B56" s="82" t="s">
        <v>47</v>
      </c>
      <c r="C56" s="82">
        <v>49.342110000000005</v>
      </c>
      <c r="D56" s="84">
        <v>0.49342110000000006</v>
      </c>
      <c r="E56" s="83"/>
      <c r="F56" s="82">
        <v>0</v>
      </c>
      <c r="G56" s="84">
        <v>0</v>
      </c>
      <c r="H56" s="83"/>
      <c r="I56" s="82">
        <v>0</v>
      </c>
      <c r="J56" s="84">
        <f t="shared" si="2"/>
        <v>0</v>
      </c>
    </row>
    <row r="57" spans="1:10" hidden="1" outlineLevel="2">
      <c r="A57" s="82" t="s">
        <v>577</v>
      </c>
      <c r="B57" s="82" t="s">
        <v>47</v>
      </c>
      <c r="C57" s="82">
        <v>11.512720000000002</v>
      </c>
      <c r="D57" s="84">
        <v>0.11512720000000001</v>
      </c>
      <c r="E57" s="83"/>
      <c r="F57" s="82">
        <v>0</v>
      </c>
      <c r="G57" s="84">
        <v>0</v>
      </c>
      <c r="H57" s="83"/>
      <c r="I57" s="82">
        <v>0</v>
      </c>
      <c r="J57" s="84">
        <f t="shared" si="2"/>
        <v>0</v>
      </c>
    </row>
    <row r="58" spans="1:10" hidden="1" outlineLevel="2">
      <c r="A58" s="82" t="s">
        <v>562</v>
      </c>
      <c r="B58" s="82" t="s">
        <v>47</v>
      </c>
      <c r="C58" s="82">
        <v>4.4164000000000003</v>
      </c>
      <c r="D58" s="84">
        <v>4.4164000000000002E-2</v>
      </c>
      <c r="E58" s="82" t="s">
        <v>114</v>
      </c>
      <c r="F58" s="82">
        <v>7.5709800000000005</v>
      </c>
      <c r="G58" s="84">
        <v>7.5709800000000008E-2</v>
      </c>
      <c r="H58" s="83"/>
      <c r="I58" s="82">
        <v>0</v>
      </c>
      <c r="J58" s="84">
        <f t="shared" si="2"/>
        <v>0</v>
      </c>
    </row>
    <row r="59" spans="1:10" hidden="1" outlineLevel="2">
      <c r="A59" s="82" t="s">
        <v>351</v>
      </c>
      <c r="B59" s="82" t="s">
        <v>47</v>
      </c>
      <c r="C59" s="82">
        <v>43.768120000000003</v>
      </c>
      <c r="D59" s="84">
        <v>0.43768120000000005</v>
      </c>
      <c r="E59" s="83"/>
      <c r="F59" s="82">
        <v>0</v>
      </c>
      <c r="G59" s="84">
        <v>0</v>
      </c>
      <c r="H59" s="83"/>
      <c r="I59" s="82">
        <v>0</v>
      </c>
      <c r="J59" s="84">
        <f t="shared" si="2"/>
        <v>0</v>
      </c>
    </row>
    <row r="60" spans="1:10" hidden="1" outlineLevel="2">
      <c r="A60" s="82" t="s">
        <v>278</v>
      </c>
      <c r="B60" s="82" t="s">
        <v>47</v>
      </c>
      <c r="C60" s="82">
        <v>33.855800000000002</v>
      </c>
      <c r="D60" s="84">
        <v>0.33855800000000003</v>
      </c>
      <c r="E60" s="83"/>
      <c r="F60" s="82">
        <v>0</v>
      </c>
      <c r="G60" s="84">
        <v>0</v>
      </c>
      <c r="H60" s="83"/>
      <c r="I60" s="82">
        <v>0</v>
      </c>
      <c r="J60" s="84">
        <f t="shared" si="2"/>
        <v>0</v>
      </c>
    </row>
    <row r="61" spans="1:10" hidden="1" outlineLevel="2">
      <c r="A61" s="82" t="s">
        <v>142</v>
      </c>
      <c r="B61" s="82" t="s">
        <v>47</v>
      </c>
      <c r="C61" s="82">
        <v>30.4</v>
      </c>
      <c r="D61" s="84">
        <v>0.30399999999999999</v>
      </c>
      <c r="E61" s="83"/>
      <c r="F61" s="82">
        <v>0</v>
      </c>
      <c r="G61" s="84">
        <v>0</v>
      </c>
      <c r="H61" s="83"/>
      <c r="I61" s="82">
        <v>0</v>
      </c>
      <c r="J61" s="84">
        <f t="shared" si="2"/>
        <v>0</v>
      </c>
    </row>
    <row r="62" spans="1:10" ht="15.75" outlineLevel="1" collapsed="1">
      <c r="A62" s="82"/>
      <c r="B62" s="86" t="s">
        <v>1071</v>
      </c>
      <c r="C62" s="82"/>
      <c r="D62" s="84"/>
      <c r="E62" s="83"/>
      <c r="F62" s="82"/>
      <c r="G62" s="84"/>
      <c r="H62" s="83"/>
      <c r="I62" s="82"/>
      <c r="J62" s="84">
        <f>SUBTOTAL(9,J54:J61)</f>
        <v>0</v>
      </c>
    </row>
    <row r="63" spans="1:10" hidden="1" outlineLevel="2">
      <c r="A63" s="82" t="s">
        <v>1015</v>
      </c>
      <c r="B63" s="82" t="s">
        <v>48</v>
      </c>
      <c r="C63" s="82">
        <v>11.764710000000001</v>
      </c>
      <c r="D63" s="84">
        <v>0.1176471</v>
      </c>
      <c r="E63" s="83"/>
      <c r="F63" s="82">
        <v>0</v>
      </c>
      <c r="G63" s="84">
        <v>0</v>
      </c>
      <c r="H63" s="83"/>
      <c r="I63" s="82">
        <v>0</v>
      </c>
      <c r="J63" s="84">
        <f t="shared" ref="J63:J71" si="3">+I63/100</f>
        <v>0</v>
      </c>
    </row>
    <row r="64" spans="1:10" hidden="1" outlineLevel="2">
      <c r="A64" s="82" t="s">
        <v>949</v>
      </c>
      <c r="B64" s="82" t="s">
        <v>48</v>
      </c>
      <c r="C64" s="82">
        <v>16.990290000000002</v>
      </c>
      <c r="D64" s="84">
        <v>0.16990290000000002</v>
      </c>
      <c r="E64" s="83"/>
      <c r="F64" s="82">
        <v>0</v>
      </c>
      <c r="G64" s="84">
        <v>0</v>
      </c>
      <c r="H64" s="83"/>
      <c r="I64" s="82">
        <v>0</v>
      </c>
      <c r="J64" s="84">
        <f t="shared" si="3"/>
        <v>0</v>
      </c>
    </row>
    <row r="65" spans="1:10" hidden="1" outlineLevel="2">
      <c r="A65" s="82" t="s">
        <v>841</v>
      </c>
      <c r="B65" s="82" t="s">
        <v>48</v>
      </c>
      <c r="C65" s="82">
        <v>25.25</v>
      </c>
      <c r="D65" s="84">
        <v>0.2525</v>
      </c>
      <c r="E65" s="83"/>
      <c r="F65" s="82">
        <v>0</v>
      </c>
      <c r="G65" s="84">
        <v>0</v>
      </c>
      <c r="H65" s="83"/>
      <c r="I65" s="82">
        <v>0</v>
      </c>
      <c r="J65" s="84">
        <f t="shared" si="3"/>
        <v>0</v>
      </c>
    </row>
    <row r="66" spans="1:10" hidden="1" outlineLevel="2">
      <c r="A66" s="82" t="s">
        <v>706</v>
      </c>
      <c r="B66" s="82" t="s">
        <v>48</v>
      </c>
      <c r="C66" s="82">
        <v>31.007750000000001</v>
      </c>
      <c r="D66" s="84">
        <v>0.31007750000000001</v>
      </c>
      <c r="E66" s="83"/>
      <c r="F66" s="82">
        <v>0</v>
      </c>
      <c r="G66" s="84">
        <v>0</v>
      </c>
      <c r="H66" s="83"/>
      <c r="I66" s="82">
        <v>0</v>
      </c>
      <c r="J66" s="84">
        <f t="shared" si="3"/>
        <v>0</v>
      </c>
    </row>
    <row r="67" spans="1:10" hidden="1" outlineLevel="2">
      <c r="A67" s="82" t="s">
        <v>613</v>
      </c>
      <c r="B67" s="82" t="s">
        <v>48</v>
      </c>
      <c r="C67" s="82">
        <v>19.496860000000002</v>
      </c>
      <c r="D67" s="84">
        <v>0.19496860000000002</v>
      </c>
      <c r="E67" s="83"/>
      <c r="F67" s="82">
        <v>0</v>
      </c>
      <c r="G67" s="84">
        <v>0</v>
      </c>
      <c r="H67" s="83"/>
      <c r="I67" s="82">
        <v>0</v>
      </c>
      <c r="J67" s="84">
        <f t="shared" si="3"/>
        <v>0</v>
      </c>
    </row>
    <row r="68" spans="1:10" hidden="1" outlineLevel="2">
      <c r="A68" s="82" t="s">
        <v>590</v>
      </c>
      <c r="B68" s="82" t="s">
        <v>48</v>
      </c>
      <c r="C68" s="82">
        <v>46.09375</v>
      </c>
      <c r="D68" s="84">
        <v>0.4609375</v>
      </c>
      <c r="E68" s="83"/>
      <c r="F68" s="82">
        <v>0</v>
      </c>
      <c r="G68" s="84">
        <v>0</v>
      </c>
      <c r="H68" s="83"/>
      <c r="I68" s="82">
        <v>0</v>
      </c>
      <c r="J68" s="84">
        <f t="shared" si="3"/>
        <v>0</v>
      </c>
    </row>
    <row r="69" spans="1:10" hidden="1" outlineLevel="2">
      <c r="A69" s="82" t="s">
        <v>372</v>
      </c>
      <c r="B69" s="82" t="s">
        <v>48</v>
      </c>
      <c r="C69" s="82">
        <v>53.524230000000003</v>
      </c>
      <c r="D69" s="84">
        <v>0.53524230000000006</v>
      </c>
      <c r="E69" s="82" t="s">
        <v>71</v>
      </c>
      <c r="F69" s="82">
        <v>21.806170000000002</v>
      </c>
      <c r="G69" s="84">
        <v>0.21806170000000002</v>
      </c>
      <c r="H69" s="83"/>
      <c r="I69" s="82">
        <v>0</v>
      </c>
      <c r="J69" s="84">
        <f t="shared" si="3"/>
        <v>0</v>
      </c>
    </row>
    <row r="70" spans="1:10" hidden="1" outlineLevel="2">
      <c r="A70" s="82" t="s">
        <v>245</v>
      </c>
      <c r="B70" s="82" t="s">
        <v>48</v>
      </c>
      <c r="C70" s="82">
        <v>20</v>
      </c>
      <c r="D70" s="84">
        <v>0.2</v>
      </c>
      <c r="E70" s="83"/>
      <c r="F70" s="82">
        <v>0</v>
      </c>
      <c r="G70" s="84">
        <v>0</v>
      </c>
      <c r="H70" s="83"/>
      <c r="I70" s="82">
        <v>0</v>
      </c>
      <c r="J70" s="84">
        <f t="shared" si="3"/>
        <v>0</v>
      </c>
    </row>
    <row r="71" spans="1:10" hidden="1" outlineLevel="2">
      <c r="A71" s="82" t="s">
        <v>160</v>
      </c>
      <c r="B71" s="82" t="s">
        <v>48</v>
      </c>
      <c r="C71" s="82">
        <v>49.494950000000003</v>
      </c>
      <c r="D71" s="84">
        <v>0.49494950000000004</v>
      </c>
      <c r="E71" s="83"/>
      <c r="F71" s="82">
        <v>0</v>
      </c>
      <c r="G71" s="84">
        <v>0</v>
      </c>
      <c r="H71" s="83"/>
      <c r="I71" s="82">
        <v>0</v>
      </c>
      <c r="J71" s="84">
        <f t="shared" si="3"/>
        <v>0</v>
      </c>
    </row>
    <row r="72" spans="1:10" ht="15.75" outlineLevel="1" collapsed="1">
      <c r="A72" s="82"/>
      <c r="B72" s="86" t="s">
        <v>1072</v>
      </c>
      <c r="C72" s="82"/>
      <c r="D72" s="84"/>
      <c r="E72" s="83"/>
      <c r="F72" s="82"/>
      <c r="G72" s="84"/>
      <c r="H72" s="83"/>
      <c r="I72" s="82"/>
      <c r="J72" s="84">
        <f>SUBTOTAL(9,J63:J71)</f>
        <v>0</v>
      </c>
    </row>
    <row r="73" spans="1:10" hidden="1" outlineLevel="2">
      <c r="A73" s="82" t="s">
        <v>858</v>
      </c>
      <c r="B73" s="82" t="s">
        <v>49</v>
      </c>
      <c r="C73" s="82">
        <v>20.616110000000003</v>
      </c>
      <c r="D73" s="84">
        <v>0.20616110000000001</v>
      </c>
      <c r="E73" s="83"/>
      <c r="F73" s="82">
        <v>0</v>
      </c>
      <c r="G73" s="84">
        <v>0</v>
      </c>
      <c r="H73" s="83"/>
      <c r="I73" s="82">
        <v>0</v>
      </c>
      <c r="J73" s="84">
        <f>+I73/100</f>
        <v>0</v>
      </c>
    </row>
    <row r="74" spans="1:10" hidden="1" outlineLevel="2">
      <c r="A74" s="82" t="s">
        <v>592</v>
      </c>
      <c r="B74" s="82" t="s">
        <v>49</v>
      </c>
      <c r="C74" s="82">
        <v>10.728480000000001</v>
      </c>
      <c r="D74" s="84">
        <v>0.10728480000000001</v>
      </c>
      <c r="E74" s="83"/>
      <c r="F74" s="82">
        <v>0</v>
      </c>
      <c r="G74" s="84">
        <v>0</v>
      </c>
      <c r="H74" s="83"/>
      <c r="I74" s="82">
        <v>0</v>
      </c>
      <c r="J74" s="84">
        <f>+I74/100</f>
        <v>0</v>
      </c>
    </row>
    <row r="75" spans="1:10" hidden="1" outlineLevel="2">
      <c r="A75" s="82" t="s">
        <v>542</v>
      </c>
      <c r="B75" s="82" t="s">
        <v>49</v>
      </c>
      <c r="C75" s="82">
        <v>28</v>
      </c>
      <c r="D75" s="84">
        <v>0.28000000000000003</v>
      </c>
      <c r="E75" s="83"/>
      <c r="F75" s="82">
        <v>0</v>
      </c>
      <c r="G75" s="84">
        <v>0</v>
      </c>
      <c r="H75" s="83"/>
      <c r="I75" s="82">
        <v>0</v>
      </c>
      <c r="J75" s="84">
        <f>+I75/100</f>
        <v>0</v>
      </c>
    </row>
    <row r="76" spans="1:10" hidden="1" outlineLevel="2">
      <c r="A76" s="82" t="s">
        <v>533</v>
      </c>
      <c r="B76" s="82" t="s">
        <v>49</v>
      </c>
      <c r="C76" s="82">
        <v>23.170730000000002</v>
      </c>
      <c r="D76" s="84">
        <v>0.23170730000000003</v>
      </c>
      <c r="E76" s="83"/>
      <c r="F76" s="82">
        <v>0</v>
      </c>
      <c r="G76" s="84">
        <v>0</v>
      </c>
      <c r="H76" s="83"/>
      <c r="I76" s="82">
        <v>0</v>
      </c>
      <c r="J76" s="84">
        <f>+I76/100</f>
        <v>0</v>
      </c>
    </row>
    <row r="77" spans="1:10" ht="15.75" outlineLevel="1" collapsed="1">
      <c r="A77" s="82"/>
      <c r="B77" s="86" t="s">
        <v>1073</v>
      </c>
      <c r="C77" s="82"/>
      <c r="D77" s="84"/>
      <c r="E77" s="83"/>
      <c r="F77" s="82"/>
      <c r="G77" s="84"/>
      <c r="H77" s="83"/>
      <c r="I77" s="82"/>
      <c r="J77" s="84">
        <f>SUBTOTAL(9,J73:J76)</f>
        <v>0</v>
      </c>
    </row>
    <row r="78" spans="1:10" hidden="1" outlineLevel="2">
      <c r="A78" s="82" t="s">
        <v>974</v>
      </c>
      <c r="B78" s="82" t="s">
        <v>50</v>
      </c>
      <c r="C78" s="82">
        <v>13.190180000000002</v>
      </c>
      <c r="D78" s="84">
        <v>0.13190180000000001</v>
      </c>
      <c r="E78" s="83"/>
      <c r="F78" s="82">
        <v>0</v>
      </c>
      <c r="G78" s="84">
        <v>0</v>
      </c>
      <c r="H78" s="83"/>
      <c r="I78" s="82">
        <v>0</v>
      </c>
      <c r="J78" s="84">
        <f>+I78/100</f>
        <v>0</v>
      </c>
    </row>
    <row r="79" spans="1:10" ht="15.75" outlineLevel="1" collapsed="1">
      <c r="A79" s="82"/>
      <c r="B79" s="86" t="s">
        <v>1074</v>
      </c>
      <c r="C79" s="82"/>
      <c r="D79" s="84"/>
      <c r="E79" s="83"/>
      <c r="F79" s="82"/>
      <c r="G79" s="84"/>
      <c r="H79" s="83"/>
      <c r="I79" s="82"/>
      <c r="J79" s="84">
        <f>SUBTOTAL(9,J78:J78)</f>
        <v>0</v>
      </c>
    </row>
    <row r="80" spans="1:10" hidden="1" outlineLevel="2">
      <c r="A80" s="82" t="s">
        <v>821</v>
      </c>
      <c r="B80" s="82" t="s">
        <v>51</v>
      </c>
      <c r="C80" s="82">
        <v>56.934310000000004</v>
      </c>
      <c r="D80" s="84">
        <v>0.56934309999999999</v>
      </c>
      <c r="E80" s="83"/>
      <c r="F80" s="82">
        <v>0</v>
      </c>
      <c r="G80" s="84">
        <v>0</v>
      </c>
      <c r="H80" s="83"/>
      <c r="I80" s="82">
        <v>0</v>
      </c>
      <c r="J80" s="84">
        <f t="shared" ref="J80:J85" si="4">+I80/100</f>
        <v>0</v>
      </c>
    </row>
    <row r="81" spans="1:10" hidden="1" outlineLevel="2">
      <c r="A81" s="82" t="s">
        <v>513</v>
      </c>
      <c r="B81" s="82" t="s">
        <v>51</v>
      </c>
      <c r="C81" s="82">
        <v>21.269300000000001</v>
      </c>
      <c r="D81" s="84">
        <v>0.21269300000000002</v>
      </c>
      <c r="E81" s="83"/>
      <c r="F81" s="82">
        <v>0</v>
      </c>
      <c r="G81" s="84">
        <v>0</v>
      </c>
      <c r="H81" s="83"/>
      <c r="I81" s="82">
        <v>0</v>
      </c>
      <c r="J81" s="84">
        <f t="shared" si="4"/>
        <v>0</v>
      </c>
    </row>
    <row r="82" spans="1:10" hidden="1" outlineLevel="2">
      <c r="A82" s="82" t="s">
        <v>108</v>
      </c>
      <c r="B82" s="82" t="s">
        <v>51</v>
      </c>
      <c r="C82" s="82">
        <v>33.09693</v>
      </c>
      <c r="D82" s="84">
        <v>0.33096930000000002</v>
      </c>
      <c r="E82" s="83"/>
      <c r="F82" s="82">
        <v>0</v>
      </c>
      <c r="G82" s="84">
        <v>0</v>
      </c>
      <c r="H82" s="83"/>
      <c r="I82" s="82">
        <v>0</v>
      </c>
      <c r="J82" s="84">
        <f t="shared" si="4"/>
        <v>0</v>
      </c>
    </row>
    <row r="83" spans="1:10" hidden="1" outlineLevel="2">
      <c r="A83" s="82" t="s">
        <v>344</v>
      </c>
      <c r="B83" s="82" t="s">
        <v>51</v>
      </c>
      <c r="C83" s="82">
        <v>51.145040000000002</v>
      </c>
      <c r="D83" s="84">
        <v>0.51145039999999997</v>
      </c>
      <c r="E83" s="83"/>
      <c r="F83" s="82">
        <v>0</v>
      </c>
      <c r="G83" s="84">
        <v>0</v>
      </c>
      <c r="H83" s="83"/>
      <c r="I83" s="82">
        <v>0</v>
      </c>
      <c r="J83" s="84">
        <f t="shared" si="4"/>
        <v>0</v>
      </c>
    </row>
    <row r="84" spans="1:10" hidden="1" outlineLevel="2">
      <c r="A84" s="82" t="s">
        <v>250</v>
      </c>
      <c r="B84" s="82" t="s">
        <v>51</v>
      </c>
      <c r="C84" s="82">
        <v>15.723270000000001</v>
      </c>
      <c r="D84" s="84">
        <v>0.1572327</v>
      </c>
      <c r="E84" s="83"/>
      <c r="F84" s="82">
        <v>0</v>
      </c>
      <c r="G84" s="84">
        <v>0</v>
      </c>
      <c r="H84" s="83"/>
      <c r="I84" s="82">
        <v>0</v>
      </c>
      <c r="J84" s="84">
        <f t="shared" si="4"/>
        <v>0</v>
      </c>
    </row>
    <row r="85" spans="1:10" hidden="1" outlineLevel="2">
      <c r="A85" s="82" t="s">
        <v>238</v>
      </c>
      <c r="B85" s="82" t="s">
        <v>51</v>
      </c>
      <c r="C85" s="82">
        <v>29.488859999999999</v>
      </c>
      <c r="D85" s="84">
        <v>0.2948886</v>
      </c>
      <c r="E85" s="83"/>
      <c r="F85" s="82">
        <v>0</v>
      </c>
      <c r="G85" s="84">
        <v>0</v>
      </c>
      <c r="H85" s="83"/>
      <c r="I85" s="82">
        <v>0</v>
      </c>
      <c r="J85" s="84">
        <f t="shared" si="4"/>
        <v>0</v>
      </c>
    </row>
    <row r="86" spans="1:10" ht="15.75" outlineLevel="1" collapsed="1">
      <c r="A86" s="82"/>
      <c r="B86" s="86" t="s">
        <v>1075</v>
      </c>
      <c r="C86" s="82"/>
      <c r="D86" s="84"/>
      <c r="E86" s="83"/>
      <c r="F86" s="82"/>
      <c r="G86" s="84"/>
      <c r="H86" s="83"/>
      <c r="I86" s="82"/>
      <c r="J86" s="84">
        <f>SUBTOTAL(9,J80:J85)</f>
        <v>0</v>
      </c>
    </row>
    <row r="87" spans="1:10" hidden="1" outlineLevel="2">
      <c r="A87" s="82" t="s">
        <v>895</v>
      </c>
      <c r="B87" s="82" t="s">
        <v>52</v>
      </c>
      <c r="C87" s="82">
        <v>3.2388700000000004</v>
      </c>
      <c r="D87" s="84">
        <v>3.2388700000000006E-2</v>
      </c>
      <c r="E87" s="83"/>
      <c r="F87" s="82">
        <v>0</v>
      </c>
      <c r="G87" s="84">
        <v>0</v>
      </c>
      <c r="H87" s="83"/>
      <c r="I87" s="82">
        <v>0</v>
      </c>
      <c r="J87" s="84">
        <f>+I87/100</f>
        <v>0</v>
      </c>
    </row>
    <row r="88" spans="1:10" hidden="1" outlineLevel="2">
      <c r="A88" s="82" t="s">
        <v>610</v>
      </c>
      <c r="B88" s="82" t="s">
        <v>52</v>
      </c>
      <c r="C88" s="82">
        <v>5.9880200000000006</v>
      </c>
      <c r="D88" s="84">
        <v>5.9880200000000008E-2</v>
      </c>
      <c r="E88" s="83"/>
      <c r="F88" s="82">
        <v>0</v>
      </c>
      <c r="G88" s="84">
        <v>0</v>
      </c>
      <c r="H88" s="83"/>
      <c r="I88" s="82">
        <v>0</v>
      </c>
      <c r="J88" s="84">
        <f>+I88/100</f>
        <v>0</v>
      </c>
    </row>
    <row r="89" spans="1:10" hidden="1" outlineLevel="2">
      <c r="A89" s="82" t="s">
        <v>375</v>
      </c>
      <c r="B89" s="82" t="s">
        <v>52</v>
      </c>
      <c r="C89" s="82">
        <v>16.253440000000001</v>
      </c>
      <c r="D89" s="84">
        <v>0.16253440000000002</v>
      </c>
      <c r="E89" s="83"/>
      <c r="F89" s="82">
        <v>0</v>
      </c>
      <c r="G89" s="84">
        <v>0</v>
      </c>
      <c r="H89" s="83"/>
      <c r="I89" s="82">
        <v>0</v>
      </c>
      <c r="J89" s="84">
        <f>+I89/100</f>
        <v>0</v>
      </c>
    </row>
    <row r="90" spans="1:10" hidden="1" outlineLevel="2">
      <c r="A90" s="82" t="s">
        <v>194</v>
      </c>
      <c r="B90" s="82" t="s">
        <v>52</v>
      </c>
      <c r="C90" s="82">
        <v>30.352940000000004</v>
      </c>
      <c r="D90" s="84">
        <v>0.30352940000000006</v>
      </c>
      <c r="E90" s="83"/>
      <c r="F90" s="82">
        <v>0</v>
      </c>
      <c r="G90" s="84">
        <v>0</v>
      </c>
      <c r="H90" s="83"/>
      <c r="I90" s="82">
        <v>0</v>
      </c>
      <c r="J90" s="84">
        <f>+I90/100</f>
        <v>0</v>
      </c>
    </row>
    <row r="91" spans="1:10" ht="15.75" outlineLevel="1" collapsed="1">
      <c r="A91" s="82"/>
      <c r="B91" s="86" t="s">
        <v>1076</v>
      </c>
      <c r="C91" s="82"/>
      <c r="D91" s="84"/>
      <c r="E91" s="83"/>
      <c r="F91" s="82"/>
      <c r="G91" s="84"/>
      <c r="H91" s="83"/>
      <c r="I91" s="82"/>
      <c r="J91" s="84">
        <f>SUBTOTAL(9,J87:J90)</f>
        <v>0</v>
      </c>
    </row>
    <row r="92" spans="1:10" hidden="1" outlineLevel="2">
      <c r="A92" s="82" t="s">
        <v>1028</v>
      </c>
      <c r="B92" s="82" t="s">
        <v>53</v>
      </c>
      <c r="C92" s="82">
        <v>47.770700000000005</v>
      </c>
      <c r="D92" s="84">
        <v>0.47770700000000005</v>
      </c>
      <c r="E92" s="83"/>
      <c r="F92" s="82">
        <v>0</v>
      </c>
      <c r="G92" s="84">
        <v>0</v>
      </c>
      <c r="H92" s="83"/>
      <c r="I92" s="82">
        <v>0</v>
      </c>
      <c r="J92" s="84">
        <f t="shared" ref="J92:J97" si="5">+I92/100</f>
        <v>0</v>
      </c>
    </row>
    <row r="93" spans="1:10" hidden="1" outlineLevel="2">
      <c r="A93" s="82" t="s">
        <v>987</v>
      </c>
      <c r="B93" s="82" t="s">
        <v>53</v>
      </c>
      <c r="C93" s="82">
        <v>53.571430000000007</v>
      </c>
      <c r="D93" s="84">
        <v>0.53571430000000009</v>
      </c>
      <c r="E93" s="83"/>
      <c r="F93" s="82">
        <v>0</v>
      </c>
      <c r="G93" s="84">
        <v>0</v>
      </c>
      <c r="H93" s="83"/>
      <c r="I93" s="82">
        <v>0</v>
      </c>
      <c r="J93" s="84">
        <f t="shared" si="5"/>
        <v>0</v>
      </c>
    </row>
    <row r="94" spans="1:10" hidden="1" outlineLevel="2">
      <c r="A94" s="82" t="s">
        <v>660</v>
      </c>
      <c r="B94" s="82" t="s">
        <v>53</v>
      </c>
      <c r="C94" s="82">
        <v>37.220840000000003</v>
      </c>
      <c r="D94" s="84">
        <v>0.37220840000000005</v>
      </c>
      <c r="E94" s="83"/>
      <c r="F94" s="82">
        <v>0</v>
      </c>
      <c r="G94" s="84">
        <v>0</v>
      </c>
      <c r="H94" s="83"/>
      <c r="I94" s="82">
        <v>0</v>
      </c>
      <c r="J94" s="84">
        <f t="shared" si="5"/>
        <v>0</v>
      </c>
    </row>
    <row r="95" spans="1:10" hidden="1" outlineLevel="2">
      <c r="A95" s="82" t="s">
        <v>606</v>
      </c>
      <c r="B95" s="82" t="s">
        <v>53</v>
      </c>
      <c r="C95" s="82">
        <v>15.339230000000001</v>
      </c>
      <c r="D95" s="84">
        <v>0.15339230000000001</v>
      </c>
      <c r="E95" s="83"/>
      <c r="F95" s="82">
        <v>0</v>
      </c>
      <c r="G95" s="84">
        <v>0</v>
      </c>
      <c r="H95" s="83"/>
      <c r="I95" s="82">
        <v>0</v>
      </c>
      <c r="J95" s="84">
        <f t="shared" si="5"/>
        <v>0</v>
      </c>
    </row>
    <row r="96" spans="1:10" hidden="1" outlineLevel="2">
      <c r="A96" s="82" t="s">
        <v>453</v>
      </c>
      <c r="B96" s="82" t="s">
        <v>53</v>
      </c>
      <c r="C96" s="82">
        <v>52.739730000000002</v>
      </c>
      <c r="D96" s="84">
        <v>0.52739730000000007</v>
      </c>
      <c r="E96" s="83"/>
      <c r="F96" s="82">
        <v>0</v>
      </c>
      <c r="G96" s="84">
        <v>0</v>
      </c>
      <c r="H96" s="83"/>
      <c r="I96" s="82">
        <v>0</v>
      </c>
      <c r="J96" s="84">
        <f t="shared" si="5"/>
        <v>0</v>
      </c>
    </row>
    <row r="97" spans="1:10" hidden="1" outlineLevel="2">
      <c r="A97" s="82" t="s">
        <v>1057</v>
      </c>
      <c r="B97" s="82" t="s">
        <v>53</v>
      </c>
      <c r="C97" s="82">
        <v>3.68852</v>
      </c>
      <c r="D97" s="84">
        <v>3.68852E-2</v>
      </c>
      <c r="E97" s="82" t="s">
        <v>79</v>
      </c>
      <c r="F97" s="82">
        <v>25.819669999999999</v>
      </c>
      <c r="G97" s="84">
        <v>0.2581967</v>
      </c>
      <c r="H97" s="83"/>
      <c r="I97" s="82">
        <v>0</v>
      </c>
      <c r="J97" s="84">
        <f t="shared" si="5"/>
        <v>0</v>
      </c>
    </row>
    <row r="98" spans="1:10" ht="15.75" outlineLevel="1" collapsed="1">
      <c r="A98" s="82"/>
      <c r="B98" s="86" t="s">
        <v>1077</v>
      </c>
      <c r="C98" s="82"/>
      <c r="D98" s="84"/>
      <c r="E98" s="82"/>
      <c r="F98" s="82"/>
      <c r="G98" s="84"/>
      <c r="H98" s="83"/>
      <c r="I98" s="82"/>
      <c r="J98" s="84">
        <f>SUBTOTAL(9,J92:J97)</f>
        <v>0</v>
      </c>
    </row>
    <row r="99" spans="1:10" hidden="1" outlineLevel="2">
      <c r="A99" s="82" t="s">
        <v>148</v>
      </c>
      <c r="B99" s="82" t="s">
        <v>54</v>
      </c>
      <c r="C99" s="82">
        <v>9.1981100000000016</v>
      </c>
      <c r="D99" s="84">
        <v>9.198110000000001E-2</v>
      </c>
      <c r="E99" s="83"/>
      <c r="F99" s="82">
        <v>0</v>
      </c>
      <c r="G99" s="84">
        <v>0</v>
      </c>
      <c r="H99" s="83"/>
      <c r="I99" s="82">
        <v>0</v>
      </c>
      <c r="J99" s="84">
        <f>+I99/100</f>
        <v>0</v>
      </c>
    </row>
    <row r="100" spans="1:10" ht="15.75" outlineLevel="1" collapsed="1">
      <c r="A100" s="82"/>
      <c r="B100" s="86" t="s">
        <v>1078</v>
      </c>
      <c r="C100" s="82"/>
      <c r="D100" s="84"/>
      <c r="E100" s="83"/>
      <c r="F100" s="82"/>
      <c r="G100" s="84"/>
      <c r="H100" s="83"/>
      <c r="I100" s="82"/>
      <c r="J100" s="84">
        <f>SUBTOTAL(9,J99:J99)</f>
        <v>0</v>
      </c>
    </row>
    <row r="101" spans="1:10" hidden="1" outlineLevel="2">
      <c r="A101" s="82" t="s">
        <v>828</v>
      </c>
      <c r="B101" s="82" t="s">
        <v>55</v>
      </c>
      <c r="C101" s="82">
        <v>31.196580000000001</v>
      </c>
      <c r="D101" s="84">
        <v>0.31196580000000002</v>
      </c>
      <c r="E101" s="83"/>
      <c r="F101" s="82">
        <v>0</v>
      </c>
      <c r="G101" s="84">
        <v>0</v>
      </c>
      <c r="H101" s="83"/>
      <c r="I101" s="82">
        <v>0</v>
      </c>
      <c r="J101" s="84">
        <f t="shared" ref="J101:J108" si="6">+I101/100</f>
        <v>0</v>
      </c>
    </row>
    <row r="102" spans="1:10" hidden="1" outlineLevel="2">
      <c r="A102" s="82" t="s">
        <v>758</v>
      </c>
      <c r="B102" s="82" t="s">
        <v>55</v>
      </c>
      <c r="C102" s="82">
        <v>19.433200000000003</v>
      </c>
      <c r="D102" s="84">
        <v>0.19433200000000003</v>
      </c>
      <c r="E102" s="83"/>
      <c r="F102" s="82">
        <v>0</v>
      </c>
      <c r="G102" s="84">
        <v>0</v>
      </c>
      <c r="H102" s="83"/>
      <c r="I102" s="82">
        <v>0</v>
      </c>
      <c r="J102" s="84">
        <f t="shared" si="6"/>
        <v>0</v>
      </c>
    </row>
    <row r="103" spans="1:10" hidden="1" outlineLevel="2">
      <c r="A103" s="82" t="s">
        <v>739</v>
      </c>
      <c r="B103" s="82" t="s">
        <v>55</v>
      </c>
      <c r="C103" s="82">
        <v>42.583730000000003</v>
      </c>
      <c r="D103" s="84">
        <v>0.42583730000000003</v>
      </c>
      <c r="E103" s="83"/>
      <c r="F103" s="82">
        <v>0</v>
      </c>
      <c r="G103" s="84">
        <v>0</v>
      </c>
      <c r="H103" s="83"/>
      <c r="I103" s="82">
        <v>0</v>
      </c>
      <c r="J103" s="84">
        <f t="shared" si="6"/>
        <v>0</v>
      </c>
    </row>
    <row r="104" spans="1:10" hidden="1" outlineLevel="2">
      <c r="A104" s="82" t="s">
        <v>715</v>
      </c>
      <c r="B104" s="82" t="s">
        <v>55</v>
      </c>
      <c r="C104" s="82">
        <v>26.486490000000003</v>
      </c>
      <c r="D104" s="84">
        <v>0.26486490000000001</v>
      </c>
      <c r="E104" s="83"/>
      <c r="F104" s="82">
        <v>0</v>
      </c>
      <c r="G104" s="84">
        <v>0</v>
      </c>
      <c r="H104" s="83"/>
      <c r="I104" s="82">
        <v>0</v>
      </c>
      <c r="J104" s="84">
        <f t="shared" si="6"/>
        <v>0</v>
      </c>
    </row>
    <row r="105" spans="1:10" hidden="1" outlineLevel="2">
      <c r="A105" s="82" t="s">
        <v>402</v>
      </c>
      <c r="B105" s="82" t="s">
        <v>55</v>
      </c>
      <c r="C105" s="82">
        <v>13.212440000000001</v>
      </c>
      <c r="D105" s="84">
        <v>0.1321244</v>
      </c>
      <c r="E105" s="83"/>
      <c r="F105" s="82">
        <v>0</v>
      </c>
      <c r="G105" s="84">
        <v>0</v>
      </c>
      <c r="H105" s="83"/>
      <c r="I105" s="82">
        <v>0</v>
      </c>
      <c r="J105" s="84">
        <f t="shared" si="6"/>
        <v>0</v>
      </c>
    </row>
    <row r="106" spans="1:10" hidden="1" outlineLevel="2">
      <c r="A106" s="82" t="s">
        <v>332</v>
      </c>
      <c r="B106" s="82" t="s">
        <v>55</v>
      </c>
      <c r="C106" s="82">
        <v>32.352940000000004</v>
      </c>
      <c r="D106" s="84">
        <v>0.32352940000000002</v>
      </c>
      <c r="E106" s="83"/>
      <c r="F106" s="82">
        <v>0</v>
      </c>
      <c r="G106" s="84">
        <v>0</v>
      </c>
      <c r="H106" s="83"/>
      <c r="I106" s="82">
        <v>0</v>
      </c>
      <c r="J106" s="84">
        <f t="shared" si="6"/>
        <v>0</v>
      </c>
    </row>
    <row r="107" spans="1:10" hidden="1" outlineLevel="2">
      <c r="A107" s="82" t="s">
        <v>329</v>
      </c>
      <c r="B107" s="82" t="s">
        <v>55</v>
      </c>
      <c r="C107" s="82">
        <v>13.766730000000001</v>
      </c>
      <c r="D107" s="84">
        <v>0.13766730000000002</v>
      </c>
      <c r="E107" s="83"/>
      <c r="F107" s="82">
        <v>0</v>
      </c>
      <c r="G107" s="84">
        <v>0</v>
      </c>
      <c r="H107" s="83"/>
      <c r="I107" s="82">
        <v>0</v>
      </c>
      <c r="J107" s="84">
        <f t="shared" si="6"/>
        <v>0</v>
      </c>
    </row>
    <row r="108" spans="1:10" hidden="1" outlineLevel="2">
      <c r="A108" s="82" t="s">
        <v>186</v>
      </c>
      <c r="B108" s="82" t="s">
        <v>55</v>
      </c>
      <c r="C108" s="82">
        <v>31.329110000000004</v>
      </c>
      <c r="D108" s="84">
        <v>0.31329110000000004</v>
      </c>
      <c r="E108" s="83"/>
      <c r="F108" s="82">
        <v>0</v>
      </c>
      <c r="G108" s="84">
        <v>0</v>
      </c>
      <c r="H108" s="83"/>
      <c r="I108" s="82">
        <v>0</v>
      </c>
      <c r="J108" s="84">
        <f t="shared" si="6"/>
        <v>0</v>
      </c>
    </row>
    <row r="109" spans="1:10" ht="15.75" outlineLevel="1" collapsed="1">
      <c r="A109" s="82"/>
      <c r="B109" s="86" t="s">
        <v>1079</v>
      </c>
      <c r="C109" s="82"/>
      <c r="D109" s="84"/>
      <c r="E109" s="83"/>
      <c r="F109" s="82"/>
      <c r="G109" s="84"/>
      <c r="H109" s="83"/>
      <c r="I109" s="82"/>
      <c r="J109" s="84">
        <f>SUBTOTAL(9,J101:J108)</f>
        <v>0</v>
      </c>
    </row>
    <row r="110" spans="1:10" hidden="1" outlineLevel="2">
      <c r="A110" s="82" t="s">
        <v>56</v>
      </c>
      <c r="B110" s="82" t="s">
        <v>56</v>
      </c>
      <c r="C110" s="82">
        <v>28</v>
      </c>
      <c r="D110" s="84">
        <v>0.28000000000000003</v>
      </c>
      <c r="E110" s="83"/>
      <c r="F110" s="82">
        <v>0</v>
      </c>
      <c r="G110" s="84">
        <v>0</v>
      </c>
      <c r="H110" s="83"/>
      <c r="I110" s="82">
        <v>0</v>
      </c>
      <c r="J110" s="84">
        <f t="shared" ref="J110:J120" si="7">+I110/100</f>
        <v>0</v>
      </c>
    </row>
    <row r="111" spans="1:10" hidden="1" outlineLevel="2">
      <c r="A111" s="82" t="s">
        <v>791</v>
      </c>
      <c r="B111" s="82" t="s">
        <v>56</v>
      </c>
      <c r="C111" s="82">
        <v>50.802140000000001</v>
      </c>
      <c r="D111" s="84">
        <v>0.50802140000000007</v>
      </c>
      <c r="E111" s="83"/>
      <c r="F111" s="82">
        <v>0</v>
      </c>
      <c r="G111" s="84">
        <v>0</v>
      </c>
      <c r="H111" s="83"/>
      <c r="I111" s="82">
        <v>0</v>
      </c>
      <c r="J111" s="84">
        <f t="shared" si="7"/>
        <v>0</v>
      </c>
    </row>
    <row r="112" spans="1:10" hidden="1" outlineLevel="2">
      <c r="A112" s="82" t="s">
        <v>772</v>
      </c>
      <c r="B112" s="82" t="s">
        <v>56</v>
      </c>
      <c r="C112" s="82">
        <v>34.391530000000003</v>
      </c>
      <c r="D112" s="84">
        <v>0.34391530000000003</v>
      </c>
      <c r="E112" s="83"/>
      <c r="F112" s="82">
        <v>0</v>
      </c>
      <c r="G112" s="84">
        <v>0</v>
      </c>
      <c r="H112" s="83"/>
      <c r="I112" s="82">
        <v>0</v>
      </c>
      <c r="J112" s="84">
        <f t="shared" si="7"/>
        <v>0</v>
      </c>
    </row>
    <row r="113" spans="1:10" hidden="1" outlineLevel="2">
      <c r="A113" s="82" t="s">
        <v>750</v>
      </c>
      <c r="B113" s="82" t="s">
        <v>56</v>
      </c>
      <c r="C113" s="82">
        <v>30.593610000000002</v>
      </c>
      <c r="D113" s="84">
        <v>0.30593610000000004</v>
      </c>
      <c r="E113" s="83"/>
      <c r="F113" s="82">
        <v>0</v>
      </c>
      <c r="G113" s="84">
        <v>0</v>
      </c>
      <c r="H113" s="83"/>
      <c r="I113" s="82">
        <v>0</v>
      </c>
      <c r="J113" s="84">
        <f t="shared" si="7"/>
        <v>0</v>
      </c>
    </row>
    <row r="114" spans="1:10" hidden="1" outlineLevel="2">
      <c r="A114" s="82" t="s">
        <v>568</v>
      </c>
      <c r="B114" s="82" t="s">
        <v>56</v>
      </c>
      <c r="C114" s="82">
        <v>55.505620000000008</v>
      </c>
      <c r="D114" s="84">
        <v>0.55505620000000011</v>
      </c>
      <c r="E114" s="83"/>
      <c r="F114" s="82">
        <v>0</v>
      </c>
      <c r="G114" s="84">
        <v>0</v>
      </c>
      <c r="H114" s="83"/>
      <c r="I114" s="82">
        <v>0</v>
      </c>
      <c r="J114" s="84">
        <f t="shared" si="7"/>
        <v>0</v>
      </c>
    </row>
    <row r="115" spans="1:10" hidden="1" outlineLevel="2">
      <c r="A115" s="82" t="s">
        <v>541</v>
      </c>
      <c r="B115" s="82" t="s">
        <v>56</v>
      </c>
      <c r="C115" s="82">
        <v>12.814070000000001</v>
      </c>
      <c r="D115" s="84">
        <v>0.1281407</v>
      </c>
      <c r="E115" s="83"/>
      <c r="F115" s="82">
        <v>0</v>
      </c>
      <c r="G115" s="84">
        <v>0</v>
      </c>
      <c r="H115" s="83"/>
      <c r="I115" s="82">
        <v>0</v>
      </c>
      <c r="J115" s="84">
        <f t="shared" si="7"/>
        <v>0</v>
      </c>
    </row>
    <row r="116" spans="1:10" hidden="1" outlineLevel="2">
      <c r="A116" s="82" t="s">
        <v>507</v>
      </c>
      <c r="B116" s="82" t="s">
        <v>56</v>
      </c>
      <c r="C116" s="82">
        <v>30.909090000000003</v>
      </c>
      <c r="D116" s="84">
        <v>0.3090909</v>
      </c>
      <c r="E116" s="83"/>
      <c r="F116" s="82">
        <v>0</v>
      </c>
      <c r="G116" s="84">
        <v>0</v>
      </c>
      <c r="H116" s="83"/>
      <c r="I116" s="82">
        <v>0</v>
      </c>
      <c r="J116" s="84">
        <f t="shared" si="7"/>
        <v>0</v>
      </c>
    </row>
    <row r="117" spans="1:10" hidden="1" outlineLevel="2">
      <c r="A117" s="82" t="s">
        <v>456</v>
      </c>
      <c r="B117" s="82" t="s">
        <v>56</v>
      </c>
      <c r="C117" s="82">
        <v>40.121580000000002</v>
      </c>
      <c r="D117" s="84">
        <v>0.40121580000000001</v>
      </c>
      <c r="E117" s="83"/>
      <c r="F117" s="82">
        <v>0</v>
      </c>
      <c r="G117" s="84">
        <v>0</v>
      </c>
      <c r="H117" s="83"/>
      <c r="I117" s="82">
        <v>0</v>
      </c>
      <c r="J117" s="84">
        <f t="shared" si="7"/>
        <v>0</v>
      </c>
    </row>
    <row r="118" spans="1:10" hidden="1" outlineLevel="2">
      <c r="A118" s="82" t="s">
        <v>427</v>
      </c>
      <c r="B118" s="82" t="s">
        <v>56</v>
      </c>
      <c r="C118" s="82">
        <v>68.888890000000004</v>
      </c>
      <c r="D118" s="84">
        <v>0.68888890000000003</v>
      </c>
      <c r="E118" s="83"/>
      <c r="F118" s="82">
        <v>0</v>
      </c>
      <c r="G118" s="84">
        <v>0</v>
      </c>
      <c r="H118" s="83"/>
      <c r="I118" s="82">
        <v>0</v>
      </c>
      <c r="J118" s="84">
        <f t="shared" si="7"/>
        <v>0</v>
      </c>
    </row>
    <row r="119" spans="1:10" hidden="1" outlineLevel="2">
      <c r="A119" s="82" t="s">
        <v>313</v>
      </c>
      <c r="B119" s="82" t="s">
        <v>56</v>
      </c>
      <c r="C119" s="82">
        <v>72.297300000000007</v>
      </c>
      <c r="D119" s="84">
        <v>0.72297300000000009</v>
      </c>
      <c r="E119" s="83"/>
      <c r="F119" s="82">
        <v>0</v>
      </c>
      <c r="G119" s="84">
        <v>0</v>
      </c>
      <c r="H119" s="83"/>
      <c r="I119" s="82">
        <v>0</v>
      </c>
      <c r="J119" s="84">
        <f t="shared" si="7"/>
        <v>0</v>
      </c>
    </row>
    <row r="120" spans="1:10" hidden="1" outlineLevel="2">
      <c r="A120" s="82" t="s">
        <v>203</v>
      </c>
      <c r="B120" s="82" t="s">
        <v>56</v>
      </c>
      <c r="C120" s="82">
        <v>30.647480000000002</v>
      </c>
      <c r="D120" s="84">
        <v>0.30647479999999999</v>
      </c>
      <c r="E120" s="83"/>
      <c r="F120" s="82">
        <v>0</v>
      </c>
      <c r="G120" s="84">
        <v>0</v>
      </c>
      <c r="H120" s="83"/>
      <c r="I120" s="82">
        <v>0</v>
      </c>
      <c r="J120" s="84">
        <f t="shared" si="7"/>
        <v>0</v>
      </c>
    </row>
    <row r="121" spans="1:10" ht="15.75" outlineLevel="1" collapsed="1">
      <c r="A121" s="82"/>
      <c r="B121" s="86" t="s">
        <v>1080</v>
      </c>
      <c r="C121" s="82"/>
      <c r="D121" s="84"/>
      <c r="E121" s="83"/>
      <c r="F121" s="82"/>
      <c r="G121" s="84"/>
      <c r="H121" s="83"/>
      <c r="I121" s="82"/>
      <c r="J121" s="84">
        <f>SUBTOTAL(9,J110:J120)</f>
        <v>0</v>
      </c>
    </row>
    <row r="122" spans="1:10" hidden="1" outlineLevel="2">
      <c r="A122" s="82" t="s">
        <v>1021</v>
      </c>
      <c r="B122" s="82" t="s">
        <v>57</v>
      </c>
      <c r="C122" s="82">
        <v>46.464650000000006</v>
      </c>
      <c r="D122" s="84">
        <v>0.46464650000000007</v>
      </c>
      <c r="E122" s="83"/>
      <c r="F122" s="82">
        <v>0</v>
      </c>
      <c r="G122" s="84">
        <v>0</v>
      </c>
      <c r="H122" s="83"/>
      <c r="I122" s="82">
        <v>0</v>
      </c>
      <c r="J122" s="84">
        <f t="shared" ref="J122:J129" si="8">+I122/100</f>
        <v>0</v>
      </c>
    </row>
    <row r="123" spans="1:10" hidden="1" outlineLevel="2">
      <c r="A123" s="82" t="s">
        <v>934</v>
      </c>
      <c r="B123" s="82" t="s">
        <v>57</v>
      </c>
      <c r="C123" s="82">
        <v>23.478260000000002</v>
      </c>
      <c r="D123" s="84">
        <v>0.23478260000000004</v>
      </c>
      <c r="E123" s="83"/>
      <c r="F123" s="82">
        <v>0</v>
      </c>
      <c r="G123" s="84">
        <v>0</v>
      </c>
      <c r="H123" s="83"/>
      <c r="I123" s="82">
        <v>0</v>
      </c>
      <c r="J123" s="84">
        <f t="shared" si="8"/>
        <v>0</v>
      </c>
    </row>
    <row r="124" spans="1:10" hidden="1" outlineLevel="2">
      <c r="A124" s="82" t="s">
        <v>910</v>
      </c>
      <c r="B124" s="82" t="s">
        <v>57</v>
      </c>
      <c r="C124" s="82">
        <v>29.508200000000002</v>
      </c>
      <c r="D124" s="84">
        <v>0.29508200000000001</v>
      </c>
      <c r="E124" s="83"/>
      <c r="F124" s="82">
        <v>0</v>
      </c>
      <c r="G124" s="84">
        <v>0</v>
      </c>
      <c r="H124" s="83"/>
      <c r="I124" s="82">
        <v>0</v>
      </c>
      <c r="J124" s="84">
        <f t="shared" si="8"/>
        <v>0</v>
      </c>
    </row>
    <row r="125" spans="1:10" hidden="1" outlineLevel="2">
      <c r="A125" s="82" t="s">
        <v>731</v>
      </c>
      <c r="B125" s="82" t="s">
        <v>57</v>
      </c>
      <c r="C125" s="82">
        <v>32.142860000000006</v>
      </c>
      <c r="D125" s="84">
        <v>0.32142860000000006</v>
      </c>
      <c r="E125" s="83"/>
      <c r="F125" s="82">
        <v>0</v>
      </c>
      <c r="G125" s="84">
        <v>0</v>
      </c>
      <c r="H125" s="83"/>
      <c r="I125" s="82">
        <v>0</v>
      </c>
      <c r="J125" s="84">
        <f t="shared" si="8"/>
        <v>0</v>
      </c>
    </row>
    <row r="126" spans="1:10" hidden="1" outlineLevel="2">
      <c r="A126" s="82" t="s">
        <v>572</v>
      </c>
      <c r="B126" s="82" t="s">
        <v>57</v>
      </c>
      <c r="C126" s="82">
        <v>17.805380000000003</v>
      </c>
      <c r="D126" s="84">
        <v>0.17805380000000004</v>
      </c>
      <c r="E126" s="83"/>
      <c r="F126" s="82">
        <v>0</v>
      </c>
      <c r="G126" s="84">
        <v>0</v>
      </c>
      <c r="H126" s="83"/>
      <c r="I126" s="82">
        <v>0</v>
      </c>
      <c r="J126" s="84">
        <f t="shared" si="8"/>
        <v>0</v>
      </c>
    </row>
    <row r="127" spans="1:10" hidden="1" outlineLevel="2">
      <c r="A127" s="82" t="s">
        <v>570</v>
      </c>
      <c r="B127" s="82" t="s">
        <v>57</v>
      </c>
      <c r="C127" s="82">
        <v>28.899080000000001</v>
      </c>
      <c r="D127" s="84">
        <v>0.28899079999999999</v>
      </c>
      <c r="E127" s="83"/>
      <c r="F127" s="82">
        <v>0</v>
      </c>
      <c r="G127" s="84">
        <v>0</v>
      </c>
      <c r="H127" s="83"/>
      <c r="I127" s="82">
        <v>0</v>
      </c>
      <c r="J127" s="84">
        <f t="shared" si="8"/>
        <v>0</v>
      </c>
    </row>
    <row r="128" spans="1:10" hidden="1" outlineLevel="2">
      <c r="A128" s="82" t="s">
        <v>231</v>
      </c>
      <c r="B128" s="82" t="s">
        <v>57</v>
      </c>
      <c r="C128" s="82">
        <v>26.106190000000002</v>
      </c>
      <c r="D128" s="84">
        <v>0.26106190000000001</v>
      </c>
      <c r="E128" s="83"/>
      <c r="F128" s="82">
        <v>0</v>
      </c>
      <c r="G128" s="84">
        <v>0</v>
      </c>
      <c r="H128" s="83"/>
      <c r="I128" s="82">
        <v>0</v>
      </c>
      <c r="J128" s="84">
        <f t="shared" si="8"/>
        <v>0</v>
      </c>
    </row>
    <row r="129" spans="1:10" hidden="1" outlineLevel="2">
      <c r="A129" s="82" t="s">
        <v>181</v>
      </c>
      <c r="B129" s="82" t="s">
        <v>57</v>
      </c>
      <c r="C129" s="82">
        <v>9.7656299999999998</v>
      </c>
      <c r="D129" s="84">
        <v>9.7656300000000001E-2</v>
      </c>
      <c r="E129" s="83"/>
      <c r="F129" s="82">
        <v>0</v>
      </c>
      <c r="G129" s="84">
        <v>0</v>
      </c>
      <c r="H129" s="83"/>
      <c r="I129" s="82">
        <v>0</v>
      </c>
      <c r="J129" s="84">
        <f t="shared" si="8"/>
        <v>0</v>
      </c>
    </row>
    <row r="130" spans="1:10" ht="15.75" outlineLevel="1" collapsed="1">
      <c r="A130" s="82"/>
      <c r="B130" s="86" t="s">
        <v>1081</v>
      </c>
      <c r="C130" s="82"/>
      <c r="D130" s="84"/>
      <c r="E130" s="83"/>
      <c r="F130" s="82"/>
      <c r="G130" s="84"/>
      <c r="H130" s="83"/>
      <c r="I130" s="82"/>
      <c r="J130" s="84">
        <f>SUBTOTAL(9,J122:J129)</f>
        <v>0</v>
      </c>
    </row>
    <row r="131" spans="1:10" hidden="1" outlineLevel="2">
      <c r="A131" s="82" t="s">
        <v>1012</v>
      </c>
      <c r="B131" s="82" t="s">
        <v>58</v>
      </c>
      <c r="C131" s="82">
        <v>14.436620000000001</v>
      </c>
      <c r="D131" s="84">
        <v>0.1443662</v>
      </c>
      <c r="E131" s="83"/>
      <c r="F131" s="82">
        <v>0</v>
      </c>
      <c r="G131" s="84">
        <v>0</v>
      </c>
      <c r="H131" s="83"/>
      <c r="I131" s="82">
        <v>0</v>
      </c>
      <c r="J131" s="84">
        <f t="shared" ref="J131:J138" si="9">+I131/100</f>
        <v>0</v>
      </c>
    </row>
    <row r="132" spans="1:10" hidden="1" outlineLevel="2">
      <c r="A132" s="82" t="s">
        <v>1004</v>
      </c>
      <c r="B132" s="82" t="s">
        <v>58</v>
      </c>
      <c r="C132" s="82">
        <v>10.043670000000001</v>
      </c>
      <c r="D132" s="84">
        <v>0.1004367</v>
      </c>
      <c r="E132" s="83"/>
      <c r="F132" s="82">
        <v>0</v>
      </c>
      <c r="G132" s="84">
        <v>0</v>
      </c>
      <c r="H132" s="83"/>
      <c r="I132" s="82">
        <v>0</v>
      </c>
      <c r="J132" s="84">
        <f t="shared" si="9"/>
        <v>0</v>
      </c>
    </row>
    <row r="133" spans="1:10" hidden="1" outlineLevel="2">
      <c r="A133" s="82" t="s">
        <v>941</v>
      </c>
      <c r="B133" s="82" t="s">
        <v>58</v>
      </c>
      <c r="C133" s="82">
        <v>27.927930000000003</v>
      </c>
      <c r="D133" s="84">
        <v>0.27927930000000001</v>
      </c>
      <c r="E133" s="83"/>
      <c r="F133" s="82">
        <v>0</v>
      </c>
      <c r="G133" s="84">
        <v>0</v>
      </c>
      <c r="H133" s="83"/>
      <c r="I133" s="82">
        <v>0</v>
      </c>
      <c r="J133" s="84">
        <f t="shared" si="9"/>
        <v>0</v>
      </c>
    </row>
    <row r="134" spans="1:10" hidden="1" outlineLevel="2">
      <c r="A134" s="82" t="s">
        <v>836</v>
      </c>
      <c r="B134" s="82" t="s">
        <v>58</v>
      </c>
      <c r="C134" s="82">
        <v>28.289470000000001</v>
      </c>
      <c r="D134" s="84">
        <v>0.2828947</v>
      </c>
      <c r="E134" s="83"/>
      <c r="F134" s="82">
        <v>0</v>
      </c>
      <c r="G134" s="84">
        <v>0</v>
      </c>
      <c r="H134" s="83"/>
      <c r="I134" s="82">
        <v>0</v>
      </c>
      <c r="J134" s="84">
        <f t="shared" si="9"/>
        <v>0</v>
      </c>
    </row>
    <row r="135" spans="1:10" hidden="1" outlineLevel="2">
      <c r="A135" s="82" t="s">
        <v>630</v>
      </c>
      <c r="B135" s="82" t="s">
        <v>58</v>
      </c>
      <c r="C135" s="82">
        <v>18.374560000000002</v>
      </c>
      <c r="D135" s="84">
        <v>0.18374560000000004</v>
      </c>
      <c r="E135" s="83"/>
      <c r="F135" s="82">
        <v>0</v>
      </c>
      <c r="G135" s="84">
        <v>0</v>
      </c>
      <c r="H135" s="83"/>
      <c r="I135" s="82">
        <v>0</v>
      </c>
      <c r="J135" s="84">
        <f t="shared" si="9"/>
        <v>0</v>
      </c>
    </row>
    <row r="136" spans="1:10" hidden="1" outlineLevel="2">
      <c r="A136" s="82" t="s">
        <v>353</v>
      </c>
      <c r="B136" s="82" t="s">
        <v>58</v>
      </c>
      <c r="C136" s="82">
        <v>36.401670000000003</v>
      </c>
      <c r="D136" s="84">
        <v>0.36401670000000003</v>
      </c>
      <c r="E136" s="83"/>
      <c r="F136" s="82">
        <v>0</v>
      </c>
      <c r="G136" s="84">
        <v>0</v>
      </c>
      <c r="H136" s="83"/>
      <c r="I136" s="82">
        <v>0</v>
      </c>
      <c r="J136" s="84">
        <f t="shared" si="9"/>
        <v>0</v>
      </c>
    </row>
    <row r="137" spans="1:10" hidden="1" outlineLevel="2">
      <c r="A137" s="82" t="s">
        <v>216</v>
      </c>
      <c r="B137" s="82" t="s">
        <v>58</v>
      </c>
      <c r="C137" s="82">
        <v>24.00722</v>
      </c>
      <c r="D137" s="84">
        <v>0.24007220000000001</v>
      </c>
      <c r="E137" s="83"/>
      <c r="F137" s="82">
        <v>0</v>
      </c>
      <c r="G137" s="84">
        <v>0</v>
      </c>
      <c r="H137" s="83"/>
      <c r="I137" s="82">
        <v>0</v>
      </c>
      <c r="J137" s="84">
        <f t="shared" si="9"/>
        <v>0</v>
      </c>
    </row>
    <row r="138" spans="1:10" hidden="1" outlineLevel="2">
      <c r="A138" s="82" t="s">
        <v>167</v>
      </c>
      <c r="B138" s="82" t="s">
        <v>58</v>
      </c>
      <c r="C138" s="82">
        <v>28.025480000000002</v>
      </c>
      <c r="D138" s="84">
        <v>0.28025480000000003</v>
      </c>
      <c r="E138" s="83"/>
      <c r="F138" s="82">
        <v>0</v>
      </c>
      <c r="G138" s="84">
        <v>0</v>
      </c>
      <c r="H138" s="83"/>
      <c r="I138" s="82">
        <v>0</v>
      </c>
      <c r="J138" s="84">
        <f t="shared" si="9"/>
        <v>0</v>
      </c>
    </row>
    <row r="139" spans="1:10" ht="15.75" outlineLevel="1" collapsed="1">
      <c r="A139" s="82"/>
      <c r="B139" s="86" t="s">
        <v>1082</v>
      </c>
      <c r="C139" s="82"/>
      <c r="D139" s="84"/>
      <c r="E139" s="83"/>
      <c r="F139" s="82"/>
      <c r="G139" s="84"/>
      <c r="H139" s="83"/>
      <c r="I139" s="82"/>
      <c r="J139" s="84">
        <f>SUBTOTAL(9,J131:J138)</f>
        <v>0</v>
      </c>
    </row>
    <row r="140" spans="1:10" hidden="1" outlineLevel="2">
      <c r="A140" s="82" t="s">
        <v>956</v>
      </c>
      <c r="B140" s="82" t="s">
        <v>59</v>
      </c>
      <c r="C140" s="82">
        <v>31.734320000000004</v>
      </c>
      <c r="D140" s="84">
        <v>0.31734320000000005</v>
      </c>
      <c r="E140" s="83"/>
      <c r="F140" s="82">
        <v>0</v>
      </c>
      <c r="G140" s="84">
        <v>0</v>
      </c>
      <c r="H140" s="83"/>
      <c r="I140" s="82">
        <v>0</v>
      </c>
      <c r="J140" s="84">
        <f>+I140/100</f>
        <v>0</v>
      </c>
    </row>
    <row r="141" spans="1:10" hidden="1" outlineLevel="2">
      <c r="A141" s="82" t="s">
        <v>846</v>
      </c>
      <c r="B141" s="82" t="s">
        <v>59</v>
      </c>
      <c r="C141" s="82">
        <v>41.964290000000005</v>
      </c>
      <c r="D141" s="84">
        <v>0.41964290000000004</v>
      </c>
      <c r="E141" s="83"/>
      <c r="F141" s="82">
        <v>0</v>
      </c>
      <c r="G141" s="84">
        <v>0</v>
      </c>
      <c r="H141" s="83"/>
      <c r="I141" s="82">
        <v>0</v>
      </c>
      <c r="J141" s="84">
        <f>+I141/100</f>
        <v>0</v>
      </c>
    </row>
    <row r="142" spans="1:10" hidden="1" outlineLevel="2">
      <c r="A142" s="82" t="s">
        <v>587</v>
      </c>
      <c r="B142" s="82" t="s">
        <v>59</v>
      </c>
      <c r="C142" s="82">
        <v>49.030470000000001</v>
      </c>
      <c r="D142" s="84">
        <v>0.49030470000000004</v>
      </c>
      <c r="E142" s="83"/>
      <c r="F142" s="82">
        <v>0</v>
      </c>
      <c r="G142" s="84">
        <v>0</v>
      </c>
      <c r="H142" s="83"/>
      <c r="I142" s="82">
        <v>0</v>
      </c>
      <c r="J142" s="84">
        <f>+I142/100</f>
        <v>0</v>
      </c>
    </row>
    <row r="143" spans="1:10" hidden="1" outlineLevel="2">
      <c r="A143" s="82" t="s">
        <v>504</v>
      </c>
      <c r="B143" s="82" t="s">
        <v>59</v>
      </c>
      <c r="C143" s="82">
        <v>25.593670000000003</v>
      </c>
      <c r="D143" s="84">
        <v>0.25593670000000002</v>
      </c>
      <c r="E143" s="83"/>
      <c r="F143" s="82">
        <v>0</v>
      </c>
      <c r="G143" s="84">
        <v>0</v>
      </c>
      <c r="H143" s="83"/>
      <c r="I143" s="82">
        <v>0</v>
      </c>
      <c r="J143" s="84">
        <f>+I143/100</f>
        <v>0</v>
      </c>
    </row>
    <row r="144" spans="1:10" ht="15.75" outlineLevel="1" collapsed="1">
      <c r="A144" s="82"/>
      <c r="B144" s="86" t="s">
        <v>1083</v>
      </c>
      <c r="C144" s="82"/>
      <c r="D144" s="84"/>
      <c r="E144" s="83"/>
      <c r="F144" s="82"/>
      <c r="G144" s="84"/>
      <c r="H144" s="83"/>
      <c r="I144" s="82"/>
      <c r="J144" s="84">
        <f>SUBTOTAL(9,J140:J143)</f>
        <v>0</v>
      </c>
    </row>
    <row r="145" spans="1:10" hidden="1" outlineLevel="2">
      <c r="A145" s="82" t="s">
        <v>818</v>
      </c>
      <c r="B145" s="82" t="s">
        <v>60</v>
      </c>
      <c r="C145" s="82">
        <v>17.669170000000001</v>
      </c>
      <c r="D145" s="84">
        <v>0.17669170000000001</v>
      </c>
      <c r="E145" s="83"/>
      <c r="F145" s="82">
        <v>0</v>
      </c>
      <c r="G145" s="84">
        <v>0</v>
      </c>
      <c r="H145" s="83"/>
      <c r="I145" s="82">
        <v>0</v>
      </c>
      <c r="J145" s="84">
        <f>+I145/100</f>
        <v>0</v>
      </c>
    </row>
    <row r="146" spans="1:10" hidden="1" outlineLevel="2">
      <c r="A146" s="82" t="s">
        <v>765</v>
      </c>
      <c r="B146" s="82" t="s">
        <v>60</v>
      </c>
      <c r="C146" s="82">
        <v>37.096770000000006</v>
      </c>
      <c r="D146" s="84">
        <v>0.37096770000000007</v>
      </c>
      <c r="E146" s="83"/>
      <c r="F146" s="82">
        <v>0</v>
      </c>
      <c r="G146" s="84">
        <v>0</v>
      </c>
      <c r="H146" s="83"/>
      <c r="I146" s="82">
        <v>0</v>
      </c>
      <c r="J146" s="84">
        <f>+I146/100</f>
        <v>0</v>
      </c>
    </row>
    <row r="147" spans="1:10" hidden="1" outlineLevel="2">
      <c r="A147" s="82" t="s">
        <v>377</v>
      </c>
      <c r="B147" s="82" t="s">
        <v>60</v>
      </c>
      <c r="C147" s="82">
        <v>26.551720000000003</v>
      </c>
      <c r="D147" s="84">
        <v>0.26551720000000001</v>
      </c>
      <c r="E147" s="83"/>
      <c r="F147" s="82">
        <v>0</v>
      </c>
      <c r="G147" s="84">
        <v>0</v>
      </c>
      <c r="H147" s="83"/>
      <c r="I147" s="82">
        <v>0</v>
      </c>
      <c r="J147" s="84">
        <f>+I147/100</f>
        <v>0</v>
      </c>
    </row>
    <row r="148" spans="1:10" ht="15.75" outlineLevel="1" collapsed="1">
      <c r="A148" s="82"/>
      <c r="B148" s="86" t="s">
        <v>1084</v>
      </c>
      <c r="C148" s="82"/>
      <c r="D148" s="84"/>
      <c r="E148" s="83"/>
      <c r="F148" s="82"/>
      <c r="G148" s="84"/>
      <c r="H148" s="83"/>
      <c r="I148" s="82"/>
      <c r="J148" s="84">
        <f>SUBTOTAL(9,J145:J147)</f>
        <v>0</v>
      </c>
    </row>
    <row r="149" spans="1:10" hidden="1" outlineLevel="2">
      <c r="A149" s="82" t="s">
        <v>847</v>
      </c>
      <c r="B149" s="82" t="s">
        <v>61</v>
      </c>
      <c r="C149" s="82">
        <v>3.6971800000000004</v>
      </c>
      <c r="D149" s="84">
        <v>3.6971800000000006E-2</v>
      </c>
      <c r="E149" s="83"/>
      <c r="F149" s="82">
        <v>0</v>
      </c>
      <c r="G149" s="84">
        <v>0</v>
      </c>
      <c r="H149" s="83"/>
      <c r="I149" s="82">
        <v>0</v>
      </c>
      <c r="J149" s="84">
        <f t="shared" ref="J149:J156" si="10">+I149/100</f>
        <v>0</v>
      </c>
    </row>
    <row r="150" spans="1:10" hidden="1" outlineLevel="2">
      <c r="A150" s="82" t="s">
        <v>1058</v>
      </c>
      <c r="B150" s="82" t="s">
        <v>61</v>
      </c>
      <c r="C150" s="82">
        <v>16.15202</v>
      </c>
      <c r="D150" s="84">
        <v>0.1615202</v>
      </c>
      <c r="E150" s="83"/>
      <c r="F150" s="82">
        <v>0</v>
      </c>
      <c r="G150" s="84">
        <v>0</v>
      </c>
      <c r="H150" s="83"/>
      <c r="I150" s="82">
        <v>0</v>
      </c>
      <c r="J150" s="84">
        <f t="shared" si="10"/>
        <v>0</v>
      </c>
    </row>
    <row r="151" spans="1:10" hidden="1" outlineLevel="2">
      <c r="A151" s="82" t="s">
        <v>749</v>
      </c>
      <c r="B151" s="82" t="s">
        <v>61</v>
      </c>
      <c r="C151" s="82">
        <v>11.976050000000001</v>
      </c>
      <c r="D151" s="84">
        <v>0.11976050000000001</v>
      </c>
      <c r="E151" s="83"/>
      <c r="F151" s="82">
        <v>0</v>
      </c>
      <c r="G151" s="84">
        <v>0</v>
      </c>
      <c r="H151" s="83"/>
      <c r="I151" s="82">
        <v>0</v>
      </c>
      <c r="J151" s="84">
        <f t="shared" si="10"/>
        <v>0</v>
      </c>
    </row>
    <row r="152" spans="1:10" hidden="1" outlineLevel="2">
      <c r="A152" s="82" t="s">
        <v>724</v>
      </c>
      <c r="B152" s="82" t="s">
        <v>61</v>
      </c>
      <c r="C152" s="82">
        <v>18.202760000000001</v>
      </c>
      <c r="D152" s="84">
        <v>0.18202760000000001</v>
      </c>
      <c r="E152" s="83"/>
      <c r="F152" s="82">
        <v>0</v>
      </c>
      <c r="G152" s="84">
        <v>0</v>
      </c>
      <c r="H152" s="83"/>
      <c r="I152" s="82">
        <v>0</v>
      </c>
      <c r="J152" s="84">
        <f t="shared" si="10"/>
        <v>0</v>
      </c>
    </row>
    <row r="153" spans="1:10" hidden="1" outlineLevel="2">
      <c r="A153" s="82" t="s">
        <v>595</v>
      </c>
      <c r="B153" s="82" t="s">
        <v>61</v>
      </c>
      <c r="C153" s="82">
        <v>62.686570000000003</v>
      </c>
      <c r="D153" s="84">
        <v>0.62686570000000008</v>
      </c>
      <c r="E153" s="83"/>
      <c r="F153" s="82">
        <v>0</v>
      </c>
      <c r="G153" s="84">
        <v>0</v>
      </c>
      <c r="H153" s="83"/>
      <c r="I153" s="82">
        <v>0</v>
      </c>
      <c r="J153" s="84">
        <f t="shared" si="10"/>
        <v>0</v>
      </c>
    </row>
    <row r="154" spans="1:10" hidden="1" outlineLevel="2">
      <c r="A154" s="82" t="s">
        <v>393</v>
      </c>
      <c r="B154" s="82" t="s">
        <v>61</v>
      </c>
      <c r="C154" s="82">
        <v>40.823970000000003</v>
      </c>
      <c r="D154" s="84">
        <v>0.40823970000000004</v>
      </c>
      <c r="E154" s="83"/>
      <c r="F154" s="82">
        <v>0</v>
      </c>
      <c r="G154" s="84">
        <v>0</v>
      </c>
      <c r="H154" s="83"/>
      <c r="I154" s="82">
        <v>0</v>
      </c>
      <c r="J154" s="84">
        <f t="shared" si="10"/>
        <v>0</v>
      </c>
    </row>
    <row r="155" spans="1:10" hidden="1" outlineLevel="2">
      <c r="A155" s="82" t="s">
        <v>212</v>
      </c>
      <c r="B155" s="82" t="s">
        <v>61</v>
      </c>
      <c r="C155" s="82">
        <v>4.7325100000000004</v>
      </c>
      <c r="D155" s="84">
        <v>4.7325100000000002E-2</v>
      </c>
      <c r="E155" s="83"/>
      <c r="F155" s="82">
        <v>0</v>
      </c>
      <c r="G155" s="84">
        <v>0</v>
      </c>
      <c r="H155" s="83"/>
      <c r="I155" s="82">
        <v>0</v>
      </c>
      <c r="J155" s="84">
        <f t="shared" si="10"/>
        <v>0</v>
      </c>
    </row>
    <row r="156" spans="1:10" hidden="1" outlineLevel="2">
      <c r="A156" s="82" t="s">
        <v>184</v>
      </c>
      <c r="B156" s="82" t="s">
        <v>61</v>
      </c>
      <c r="C156" s="82">
        <v>10.857140000000001</v>
      </c>
      <c r="D156" s="84">
        <v>0.10857140000000001</v>
      </c>
      <c r="E156" s="83"/>
      <c r="F156" s="82">
        <v>0</v>
      </c>
      <c r="G156" s="84">
        <v>0</v>
      </c>
      <c r="H156" s="83"/>
      <c r="I156" s="82">
        <v>0</v>
      </c>
      <c r="J156" s="84">
        <f t="shared" si="10"/>
        <v>0</v>
      </c>
    </row>
    <row r="157" spans="1:10" ht="15.75" outlineLevel="1" collapsed="1">
      <c r="A157" s="82"/>
      <c r="B157" s="86" t="s">
        <v>1085</v>
      </c>
      <c r="C157" s="82"/>
      <c r="D157" s="84"/>
      <c r="E157" s="83"/>
      <c r="F157" s="82"/>
      <c r="G157" s="84"/>
      <c r="H157" s="83"/>
      <c r="I157" s="82"/>
      <c r="J157" s="84">
        <f>SUBTOTAL(9,J149:J156)</f>
        <v>0</v>
      </c>
    </row>
    <row r="158" spans="1:10" hidden="1" outlineLevel="2">
      <c r="A158" s="82" t="s">
        <v>886</v>
      </c>
      <c r="B158" s="82" t="s">
        <v>62</v>
      </c>
      <c r="C158" s="82">
        <v>20.744680000000002</v>
      </c>
      <c r="D158" s="84">
        <v>0.20744680000000001</v>
      </c>
      <c r="E158" s="83"/>
      <c r="F158" s="82">
        <v>0</v>
      </c>
      <c r="G158" s="84">
        <v>0</v>
      </c>
      <c r="H158" s="83"/>
      <c r="I158" s="82">
        <v>0</v>
      </c>
      <c r="J158" s="84">
        <f>+I158/100</f>
        <v>0</v>
      </c>
    </row>
    <row r="159" spans="1:10" hidden="1" outlineLevel="2">
      <c r="A159" s="82" t="s">
        <v>838</v>
      </c>
      <c r="B159" s="82" t="s">
        <v>62</v>
      </c>
      <c r="C159" s="82">
        <v>25.964910000000003</v>
      </c>
      <c r="D159" s="84">
        <v>0.25964910000000002</v>
      </c>
      <c r="E159" s="83"/>
      <c r="F159" s="82">
        <v>0</v>
      </c>
      <c r="G159" s="84">
        <v>0</v>
      </c>
      <c r="H159" s="83"/>
      <c r="I159" s="82">
        <v>0</v>
      </c>
      <c r="J159" s="84">
        <f>+I159/100</f>
        <v>0</v>
      </c>
    </row>
    <row r="160" spans="1:10" hidden="1" outlineLevel="2">
      <c r="A160" s="82" t="s">
        <v>815</v>
      </c>
      <c r="B160" s="82" t="s">
        <v>62</v>
      </c>
      <c r="C160" s="82">
        <v>33.968250000000005</v>
      </c>
      <c r="D160" s="84">
        <v>0.33968250000000005</v>
      </c>
      <c r="E160" s="83"/>
      <c r="F160" s="82">
        <v>0</v>
      </c>
      <c r="G160" s="84">
        <v>0</v>
      </c>
      <c r="H160" s="83"/>
      <c r="I160" s="82">
        <v>0</v>
      </c>
      <c r="J160" s="84">
        <f>+I160/100</f>
        <v>0</v>
      </c>
    </row>
    <row r="161" spans="1:10" hidden="1" outlineLevel="2">
      <c r="A161" s="82" t="s">
        <v>534</v>
      </c>
      <c r="B161" s="82" t="s">
        <v>62</v>
      </c>
      <c r="C161" s="82">
        <v>10.752690000000001</v>
      </c>
      <c r="D161" s="84">
        <v>0.10752690000000001</v>
      </c>
      <c r="E161" s="83"/>
      <c r="F161" s="82">
        <v>0</v>
      </c>
      <c r="G161" s="84">
        <v>0</v>
      </c>
      <c r="H161" s="83"/>
      <c r="I161" s="82">
        <v>0</v>
      </c>
      <c r="J161" s="84">
        <f>+I161/100</f>
        <v>0</v>
      </c>
    </row>
    <row r="162" spans="1:10" hidden="1" outlineLevel="2">
      <c r="A162" s="82" t="s">
        <v>323</v>
      </c>
      <c r="B162" s="82" t="s">
        <v>62</v>
      </c>
      <c r="C162" s="82">
        <v>20.86514</v>
      </c>
      <c r="D162" s="84">
        <v>0.20865140000000001</v>
      </c>
      <c r="E162" s="83"/>
      <c r="F162" s="82">
        <v>0</v>
      </c>
      <c r="G162" s="84">
        <v>0</v>
      </c>
      <c r="H162" s="83"/>
      <c r="I162" s="82">
        <v>0</v>
      </c>
      <c r="J162" s="84">
        <f>+I162/100</f>
        <v>0</v>
      </c>
    </row>
    <row r="163" spans="1:10" ht="15.75" outlineLevel="1" collapsed="1">
      <c r="A163" s="82"/>
      <c r="B163" s="86" t="s">
        <v>1086</v>
      </c>
      <c r="C163" s="82"/>
      <c r="D163" s="84"/>
      <c r="E163" s="83"/>
      <c r="F163" s="82"/>
      <c r="G163" s="84"/>
      <c r="H163" s="83"/>
      <c r="I163" s="82"/>
      <c r="J163" s="84">
        <f>SUBTOTAL(9,J158:J162)</f>
        <v>0</v>
      </c>
    </row>
    <row r="164" spans="1:10" hidden="1" outlineLevel="2">
      <c r="A164" s="82" t="s">
        <v>252</v>
      </c>
      <c r="B164" s="82" t="s">
        <v>64</v>
      </c>
      <c r="C164" s="82">
        <v>8.6505200000000002</v>
      </c>
      <c r="D164" s="84">
        <v>8.6505200000000004E-2</v>
      </c>
      <c r="E164" s="83"/>
      <c r="F164" s="82">
        <v>0</v>
      </c>
      <c r="G164" s="84">
        <v>0</v>
      </c>
      <c r="H164" s="83"/>
      <c r="I164" s="82">
        <v>0</v>
      </c>
      <c r="J164" s="84">
        <f>+I164/100</f>
        <v>0</v>
      </c>
    </row>
    <row r="165" spans="1:10" hidden="1" outlineLevel="2">
      <c r="A165" s="82" t="s">
        <v>243</v>
      </c>
      <c r="B165" s="82" t="s">
        <v>64</v>
      </c>
      <c r="C165" s="82">
        <v>17.29055</v>
      </c>
      <c r="D165" s="84">
        <v>0.17290549999999999</v>
      </c>
      <c r="E165" s="83"/>
      <c r="F165" s="82">
        <v>0</v>
      </c>
      <c r="G165" s="84">
        <v>0</v>
      </c>
      <c r="H165" s="83"/>
      <c r="I165" s="82">
        <v>0</v>
      </c>
      <c r="J165" s="84">
        <f>+I165/100</f>
        <v>0</v>
      </c>
    </row>
    <row r="166" spans="1:10" hidden="1" outlineLevel="2">
      <c r="A166" s="82" t="s">
        <v>201</v>
      </c>
      <c r="B166" s="82" t="s">
        <v>64</v>
      </c>
      <c r="C166" s="82">
        <v>0.8073800000000001</v>
      </c>
      <c r="D166" s="84">
        <v>8.0738000000000008E-3</v>
      </c>
      <c r="E166" s="83"/>
      <c r="F166" s="82">
        <v>0</v>
      </c>
      <c r="G166" s="84">
        <v>0</v>
      </c>
      <c r="H166" s="83"/>
      <c r="I166" s="82">
        <v>0</v>
      </c>
      <c r="J166" s="84">
        <f>+I166/100</f>
        <v>0</v>
      </c>
    </row>
    <row r="167" spans="1:10" ht="15.75" outlineLevel="1" collapsed="1">
      <c r="A167" s="82"/>
      <c r="B167" s="86" t="s">
        <v>1087</v>
      </c>
      <c r="C167" s="82"/>
      <c r="D167" s="84"/>
      <c r="E167" s="83"/>
      <c r="F167" s="82"/>
      <c r="G167" s="84"/>
      <c r="H167" s="83"/>
      <c r="I167" s="82"/>
      <c r="J167" s="84">
        <f>SUBTOTAL(9,J164:J166)</f>
        <v>0</v>
      </c>
    </row>
    <row r="168" spans="1:10" hidden="1" outlineLevel="2">
      <c r="A168" s="82" t="s">
        <v>992</v>
      </c>
      <c r="B168" s="82" t="s">
        <v>65</v>
      </c>
      <c r="C168" s="82">
        <v>64.044940000000011</v>
      </c>
      <c r="D168" s="84">
        <v>0.64044940000000006</v>
      </c>
      <c r="E168" s="83"/>
      <c r="F168" s="82">
        <v>0</v>
      </c>
      <c r="G168" s="84">
        <v>0</v>
      </c>
      <c r="H168" s="83"/>
      <c r="I168" s="82">
        <v>0</v>
      </c>
      <c r="J168" s="84">
        <f t="shared" ref="J168:J180" si="11">+I168/100</f>
        <v>0</v>
      </c>
    </row>
    <row r="169" spans="1:10" hidden="1" outlineLevel="2">
      <c r="A169" s="82" t="s">
        <v>990</v>
      </c>
      <c r="B169" s="82" t="s">
        <v>65</v>
      </c>
      <c r="C169" s="82">
        <v>50</v>
      </c>
      <c r="D169" s="84">
        <v>0.5</v>
      </c>
      <c r="E169" s="83"/>
      <c r="F169" s="82">
        <v>0</v>
      </c>
      <c r="G169" s="84">
        <v>0</v>
      </c>
      <c r="H169" s="83"/>
      <c r="I169" s="82">
        <v>0</v>
      </c>
      <c r="J169" s="84">
        <f t="shared" si="11"/>
        <v>0</v>
      </c>
    </row>
    <row r="170" spans="1:10" hidden="1" outlineLevel="2">
      <c r="A170" s="82" t="s">
        <v>972</v>
      </c>
      <c r="B170" s="82" t="s">
        <v>65</v>
      </c>
      <c r="C170" s="82">
        <v>43.636360000000003</v>
      </c>
      <c r="D170" s="84">
        <v>0.43636360000000002</v>
      </c>
      <c r="E170" s="83"/>
      <c r="F170" s="82">
        <v>0</v>
      </c>
      <c r="G170" s="84">
        <v>0</v>
      </c>
      <c r="H170" s="83"/>
      <c r="I170" s="82">
        <v>0</v>
      </c>
      <c r="J170" s="84">
        <f t="shared" si="11"/>
        <v>0</v>
      </c>
    </row>
    <row r="171" spans="1:10" hidden="1" outlineLevel="2">
      <c r="A171" s="82" t="s">
        <v>913</v>
      </c>
      <c r="B171" s="82" t="s">
        <v>65</v>
      </c>
      <c r="C171" s="82">
        <v>60.447760000000002</v>
      </c>
      <c r="D171" s="84">
        <v>0.60447760000000006</v>
      </c>
      <c r="E171" s="83"/>
      <c r="F171" s="82">
        <v>0</v>
      </c>
      <c r="G171" s="84">
        <v>0</v>
      </c>
      <c r="H171" s="83"/>
      <c r="I171" s="82">
        <v>0</v>
      </c>
      <c r="J171" s="84">
        <f t="shared" si="11"/>
        <v>0</v>
      </c>
    </row>
    <row r="172" spans="1:10" hidden="1" outlineLevel="2">
      <c r="A172" s="82" t="s">
        <v>812</v>
      </c>
      <c r="B172" s="82" t="s">
        <v>65</v>
      </c>
      <c r="C172" s="82">
        <v>37.5</v>
      </c>
      <c r="D172" s="84">
        <v>0.375</v>
      </c>
      <c r="E172" s="83"/>
      <c r="F172" s="82">
        <v>0</v>
      </c>
      <c r="G172" s="84">
        <v>0</v>
      </c>
      <c r="H172" s="83"/>
      <c r="I172" s="82">
        <v>0</v>
      </c>
      <c r="J172" s="84">
        <f t="shared" si="11"/>
        <v>0</v>
      </c>
    </row>
    <row r="173" spans="1:10" hidden="1" outlineLevel="2">
      <c r="A173" s="82" t="s">
        <v>728</v>
      </c>
      <c r="B173" s="82" t="s">
        <v>65</v>
      </c>
      <c r="C173" s="82">
        <v>52.112680000000005</v>
      </c>
      <c r="D173" s="84">
        <v>0.5211268</v>
      </c>
      <c r="E173" s="83"/>
      <c r="F173" s="82">
        <v>0</v>
      </c>
      <c r="G173" s="84">
        <v>0</v>
      </c>
      <c r="H173" s="83"/>
      <c r="I173" s="82">
        <v>0</v>
      </c>
      <c r="J173" s="84">
        <f t="shared" si="11"/>
        <v>0</v>
      </c>
    </row>
    <row r="174" spans="1:10" hidden="1" outlineLevel="2">
      <c r="A174" s="82" t="s">
        <v>675</v>
      </c>
      <c r="B174" s="82" t="s">
        <v>65</v>
      </c>
      <c r="C174" s="82">
        <v>36.31841</v>
      </c>
      <c r="D174" s="84">
        <v>0.36318410000000001</v>
      </c>
      <c r="E174" s="83"/>
      <c r="F174" s="82">
        <v>0</v>
      </c>
      <c r="G174" s="84">
        <v>0</v>
      </c>
      <c r="H174" s="83"/>
      <c r="I174" s="82">
        <v>0</v>
      </c>
      <c r="J174" s="84">
        <f t="shared" si="11"/>
        <v>0</v>
      </c>
    </row>
    <row r="175" spans="1:10" hidden="1" outlineLevel="2">
      <c r="A175" s="82" t="s">
        <v>464</v>
      </c>
      <c r="B175" s="82" t="s">
        <v>65</v>
      </c>
      <c r="C175" s="82">
        <v>16.120910000000002</v>
      </c>
      <c r="D175" s="84">
        <v>0.16120910000000002</v>
      </c>
      <c r="E175" s="83"/>
      <c r="F175" s="82">
        <v>0</v>
      </c>
      <c r="G175" s="84">
        <v>0</v>
      </c>
      <c r="H175" s="83"/>
      <c r="I175" s="82">
        <v>0</v>
      </c>
      <c r="J175" s="84">
        <f t="shared" si="11"/>
        <v>0</v>
      </c>
    </row>
    <row r="176" spans="1:10" hidden="1" outlineLevel="2">
      <c r="A176" s="82" t="s">
        <v>354</v>
      </c>
      <c r="B176" s="82" t="s">
        <v>65</v>
      </c>
      <c r="C176" s="82">
        <v>10.34483</v>
      </c>
      <c r="D176" s="84">
        <v>0.10344829999999999</v>
      </c>
      <c r="E176" s="83"/>
      <c r="F176" s="82">
        <v>0</v>
      </c>
      <c r="G176" s="84">
        <v>0</v>
      </c>
      <c r="H176" s="83"/>
      <c r="I176" s="82">
        <v>0</v>
      </c>
      <c r="J176" s="84">
        <f t="shared" si="11"/>
        <v>0</v>
      </c>
    </row>
    <row r="177" spans="1:10" hidden="1" outlineLevel="2">
      <c r="A177" s="82" t="s">
        <v>320</v>
      </c>
      <c r="B177" s="82" t="s">
        <v>65</v>
      </c>
      <c r="C177" s="82">
        <v>54.368930000000006</v>
      </c>
      <c r="D177" s="84">
        <v>0.54368930000000004</v>
      </c>
      <c r="E177" s="83"/>
      <c r="F177" s="82">
        <v>0</v>
      </c>
      <c r="G177" s="84">
        <v>0</v>
      </c>
      <c r="H177" s="83"/>
      <c r="I177" s="82">
        <v>0</v>
      </c>
      <c r="J177" s="84">
        <f t="shared" si="11"/>
        <v>0</v>
      </c>
    </row>
    <row r="178" spans="1:10" hidden="1" outlineLevel="2">
      <c r="A178" s="82" t="s">
        <v>1048</v>
      </c>
      <c r="B178" s="82" t="s">
        <v>65</v>
      </c>
      <c r="C178" s="82">
        <v>100</v>
      </c>
      <c r="D178" s="84">
        <v>1</v>
      </c>
      <c r="E178" s="83"/>
      <c r="F178" s="82">
        <v>0</v>
      </c>
      <c r="G178" s="84">
        <v>0</v>
      </c>
      <c r="H178" s="83"/>
      <c r="I178" s="82">
        <v>0</v>
      </c>
      <c r="J178" s="84">
        <f t="shared" si="11"/>
        <v>0</v>
      </c>
    </row>
    <row r="179" spans="1:10" hidden="1" outlineLevel="2">
      <c r="A179" s="82" t="s">
        <v>145</v>
      </c>
      <c r="B179" s="82" t="s">
        <v>65</v>
      </c>
      <c r="C179" s="82">
        <v>31.985290000000003</v>
      </c>
      <c r="D179" s="84">
        <v>0.31985290000000005</v>
      </c>
      <c r="E179" s="83"/>
      <c r="F179" s="82">
        <v>0</v>
      </c>
      <c r="G179" s="84">
        <v>0</v>
      </c>
      <c r="H179" s="83"/>
      <c r="I179" s="82">
        <v>0</v>
      </c>
      <c r="J179" s="84">
        <f t="shared" si="11"/>
        <v>0</v>
      </c>
    </row>
    <row r="180" spans="1:10" hidden="1" outlineLevel="2">
      <c r="A180" s="82" t="s">
        <v>139</v>
      </c>
      <c r="B180" s="82" t="s">
        <v>65</v>
      </c>
      <c r="C180" s="82">
        <v>13.27434</v>
      </c>
      <c r="D180" s="84">
        <v>0.13274340000000001</v>
      </c>
      <c r="E180" s="82" t="s">
        <v>83</v>
      </c>
      <c r="F180" s="82">
        <v>10.619470000000002</v>
      </c>
      <c r="G180" s="84">
        <v>0.10619470000000002</v>
      </c>
      <c r="H180" s="83"/>
      <c r="I180" s="82">
        <v>0</v>
      </c>
      <c r="J180" s="84">
        <f t="shared" si="11"/>
        <v>0</v>
      </c>
    </row>
    <row r="181" spans="1:10" ht="15.75" outlineLevel="1" collapsed="1">
      <c r="A181" s="82"/>
      <c r="B181" s="86" t="s">
        <v>1088</v>
      </c>
      <c r="C181" s="82"/>
      <c r="D181" s="84"/>
      <c r="E181" s="82"/>
      <c r="F181" s="82"/>
      <c r="G181" s="84"/>
      <c r="H181" s="83"/>
      <c r="I181" s="82"/>
      <c r="J181" s="84">
        <f>SUBTOTAL(9,J168:J180)</f>
        <v>0</v>
      </c>
    </row>
    <row r="182" spans="1:10" hidden="1" outlineLevel="2">
      <c r="A182" s="82" t="s">
        <v>825</v>
      </c>
      <c r="B182" s="82" t="s">
        <v>66</v>
      </c>
      <c r="C182" s="82">
        <v>33.333330000000004</v>
      </c>
      <c r="D182" s="84">
        <v>0.33333330000000005</v>
      </c>
      <c r="E182" s="83"/>
      <c r="F182" s="82">
        <v>0</v>
      </c>
      <c r="G182" s="84">
        <v>0</v>
      </c>
      <c r="H182" s="83"/>
      <c r="I182" s="82">
        <v>0</v>
      </c>
      <c r="J182" s="84">
        <f>+I182/100</f>
        <v>0</v>
      </c>
    </row>
    <row r="183" spans="1:10" hidden="1" outlineLevel="2">
      <c r="A183" s="82" t="s">
        <v>710</v>
      </c>
      <c r="B183" s="82" t="s">
        <v>66</v>
      </c>
      <c r="C183" s="82">
        <v>4.82456</v>
      </c>
      <c r="D183" s="84">
        <v>4.82456E-2</v>
      </c>
      <c r="E183" s="83"/>
      <c r="F183" s="82">
        <v>0</v>
      </c>
      <c r="G183" s="84">
        <v>0</v>
      </c>
      <c r="H183" s="83"/>
      <c r="I183" s="82">
        <v>0</v>
      </c>
      <c r="J183" s="84">
        <f>+I183/100</f>
        <v>0</v>
      </c>
    </row>
    <row r="184" spans="1:10" hidden="1" outlineLevel="2">
      <c r="A184" s="82" t="s">
        <v>350</v>
      </c>
      <c r="B184" s="82" t="s">
        <v>66</v>
      </c>
      <c r="C184" s="82">
        <v>14.285710000000002</v>
      </c>
      <c r="D184" s="84">
        <v>0.14285710000000001</v>
      </c>
      <c r="E184" s="83"/>
      <c r="F184" s="82">
        <v>0</v>
      </c>
      <c r="G184" s="84">
        <v>0</v>
      </c>
      <c r="H184" s="83"/>
      <c r="I184" s="82">
        <v>0</v>
      </c>
      <c r="J184" s="84">
        <f>+I184/100</f>
        <v>0</v>
      </c>
    </row>
    <row r="185" spans="1:10" hidden="1" outlineLevel="2">
      <c r="A185" s="82" t="s">
        <v>196</v>
      </c>
      <c r="B185" s="82" t="s">
        <v>66</v>
      </c>
      <c r="C185" s="82">
        <v>40.070920000000001</v>
      </c>
      <c r="D185" s="84">
        <v>0.40070919999999999</v>
      </c>
      <c r="E185" s="83"/>
      <c r="F185" s="82">
        <v>0</v>
      </c>
      <c r="G185" s="84">
        <v>0</v>
      </c>
      <c r="H185" s="83"/>
      <c r="I185" s="82">
        <v>0</v>
      </c>
      <c r="J185" s="84">
        <f>+I185/100</f>
        <v>0</v>
      </c>
    </row>
    <row r="186" spans="1:10" ht="15.75" outlineLevel="1" collapsed="1">
      <c r="A186" s="82"/>
      <c r="B186" s="86" t="s">
        <v>1089</v>
      </c>
      <c r="C186" s="82"/>
      <c r="D186" s="84"/>
      <c r="E186" s="83"/>
      <c r="F186" s="82"/>
      <c r="G186" s="84"/>
      <c r="H186" s="83"/>
      <c r="I186" s="82"/>
      <c r="J186" s="84">
        <f>SUBTOTAL(9,J182:J185)</f>
        <v>0</v>
      </c>
    </row>
    <row r="187" spans="1:10" hidden="1" outlineLevel="2">
      <c r="A187" s="82" t="s">
        <v>1010</v>
      </c>
      <c r="B187" s="82" t="s">
        <v>67</v>
      </c>
      <c r="C187" s="82">
        <v>23.75</v>
      </c>
      <c r="D187" s="84">
        <v>0.23749999999999999</v>
      </c>
      <c r="E187" s="83"/>
      <c r="F187" s="82">
        <v>0</v>
      </c>
      <c r="G187" s="84">
        <v>0</v>
      </c>
      <c r="H187" s="83"/>
      <c r="I187" s="82">
        <v>0</v>
      </c>
      <c r="J187" s="84">
        <f t="shared" ref="J187:J193" si="12">+I187/100</f>
        <v>0</v>
      </c>
    </row>
    <row r="188" spans="1:10" hidden="1" outlineLevel="2">
      <c r="A188" s="82" t="s">
        <v>687</v>
      </c>
      <c r="B188" s="82" t="s">
        <v>67</v>
      </c>
      <c r="C188" s="82">
        <v>26.232390000000002</v>
      </c>
      <c r="D188" s="84">
        <v>0.2623239</v>
      </c>
      <c r="E188" s="83"/>
      <c r="F188" s="82">
        <v>0</v>
      </c>
      <c r="G188" s="84">
        <v>0</v>
      </c>
      <c r="H188" s="83"/>
      <c r="I188" s="82">
        <v>0</v>
      </c>
      <c r="J188" s="84">
        <f t="shared" si="12"/>
        <v>0</v>
      </c>
    </row>
    <row r="189" spans="1:10" hidden="1" outlineLevel="2">
      <c r="A189" s="82" t="s">
        <v>371</v>
      </c>
      <c r="B189" s="82" t="s">
        <v>67</v>
      </c>
      <c r="C189" s="82">
        <v>47.852760000000004</v>
      </c>
      <c r="D189" s="84">
        <v>0.47852760000000005</v>
      </c>
      <c r="E189" s="83"/>
      <c r="F189" s="82">
        <v>0</v>
      </c>
      <c r="G189" s="84">
        <v>0</v>
      </c>
      <c r="H189" s="83"/>
      <c r="I189" s="82">
        <v>0</v>
      </c>
      <c r="J189" s="84">
        <f t="shared" si="12"/>
        <v>0</v>
      </c>
    </row>
    <row r="190" spans="1:10" hidden="1" outlineLevel="2">
      <c r="A190" s="82" t="s">
        <v>315</v>
      </c>
      <c r="B190" s="82" t="s">
        <v>67</v>
      </c>
      <c r="C190" s="82">
        <v>56.315790000000007</v>
      </c>
      <c r="D190" s="84">
        <v>0.5631579000000001</v>
      </c>
      <c r="E190" s="83"/>
      <c r="F190" s="82">
        <v>0</v>
      </c>
      <c r="G190" s="84">
        <v>0</v>
      </c>
      <c r="H190" s="83"/>
      <c r="I190" s="82">
        <v>0</v>
      </c>
      <c r="J190" s="84">
        <f t="shared" si="12"/>
        <v>0</v>
      </c>
    </row>
    <row r="191" spans="1:10" hidden="1" outlineLevel="2">
      <c r="A191" s="82" t="s">
        <v>202</v>
      </c>
      <c r="B191" s="82" t="s">
        <v>67</v>
      </c>
      <c r="C191" s="82">
        <v>40.235290000000006</v>
      </c>
      <c r="D191" s="84">
        <v>0.40235290000000007</v>
      </c>
      <c r="E191" s="83"/>
      <c r="F191" s="82">
        <v>0</v>
      </c>
      <c r="G191" s="84">
        <v>0</v>
      </c>
      <c r="H191" s="83"/>
      <c r="I191" s="82">
        <v>0</v>
      </c>
      <c r="J191" s="84">
        <f t="shared" si="12"/>
        <v>0</v>
      </c>
    </row>
    <row r="192" spans="1:10" hidden="1" outlineLevel="2">
      <c r="A192" s="82" t="s">
        <v>191</v>
      </c>
      <c r="B192" s="82" t="s">
        <v>67</v>
      </c>
      <c r="C192" s="82">
        <v>13</v>
      </c>
      <c r="D192" s="84">
        <v>0.13</v>
      </c>
      <c r="E192" s="83"/>
      <c r="F192" s="82">
        <v>0</v>
      </c>
      <c r="G192" s="84">
        <v>0</v>
      </c>
      <c r="H192" s="83"/>
      <c r="I192" s="82">
        <v>0</v>
      </c>
      <c r="J192" s="84">
        <f t="shared" si="12"/>
        <v>0</v>
      </c>
    </row>
    <row r="193" spans="1:10" hidden="1" outlineLevel="2">
      <c r="A193" s="82" t="s">
        <v>169</v>
      </c>
      <c r="B193" s="82" t="s">
        <v>67</v>
      </c>
      <c r="C193" s="82">
        <v>25</v>
      </c>
      <c r="D193" s="84">
        <v>0.25</v>
      </c>
      <c r="E193" s="83"/>
      <c r="F193" s="82">
        <v>0</v>
      </c>
      <c r="G193" s="84">
        <v>0</v>
      </c>
      <c r="H193" s="83"/>
      <c r="I193" s="82">
        <v>0</v>
      </c>
      <c r="J193" s="84">
        <f t="shared" si="12"/>
        <v>0</v>
      </c>
    </row>
    <row r="194" spans="1:10" ht="15.75" outlineLevel="1" collapsed="1">
      <c r="A194" s="82"/>
      <c r="B194" s="86" t="s">
        <v>1090</v>
      </c>
      <c r="C194" s="82"/>
      <c r="D194" s="84"/>
      <c r="E194" s="83"/>
      <c r="F194" s="82"/>
      <c r="G194" s="84"/>
      <c r="H194" s="83"/>
      <c r="I194" s="82"/>
      <c r="J194" s="84">
        <f>SUBTOTAL(9,J187:J193)</f>
        <v>0</v>
      </c>
    </row>
    <row r="195" spans="1:10" hidden="1" outlineLevel="2">
      <c r="A195" s="82" t="s">
        <v>879</v>
      </c>
      <c r="B195" s="82" t="s">
        <v>68</v>
      </c>
      <c r="C195" s="82">
        <v>56.25</v>
      </c>
      <c r="D195" s="84">
        <v>0.5625</v>
      </c>
      <c r="E195" s="83"/>
      <c r="F195" s="82">
        <v>0</v>
      </c>
      <c r="G195" s="84">
        <v>0</v>
      </c>
      <c r="H195" s="83"/>
      <c r="I195" s="82">
        <v>0</v>
      </c>
      <c r="J195" s="84">
        <f>+I195/100</f>
        <v>0</v>
      </c>
    </row>
    <row r="196" spans="1:10" hidden="1" outlineLevel="2">
      <c r="A196" s="82" t="s">
        <v>68</v>
      </c>
      <c r="B196" s="82" t="s">
        <v>68</v>
      </c>
      <c r="C196" s="82">
        <v>19.230770000000003</v>
      </c>
      <c r="D196" s="84">
        <v>0.19230770000000003</v>
      </c>
      <c r="E196" s="83"/>
      <c r="F196" s="82">
        <v>0</v>
      </c>
      <c r="G196" s="84">
        <v>0</v>
      </c>
      <c r="H196" s="83"/>
      <c r="I196" s="82">
        <v>0</v>
      </c>
      <c r="J196" s="84">
        <f>+I196/100</f>
        <v>0</v>
      </c>
    </row>
    <row r="197" spans="1:10" hidden="1" outlineLevel="2">
      <c r="A197" s="82" t="s">
        <v>545</v>
      </c>
      <c r="B197" s="82" t="s">
        <v>68</v>
      </c>
      <c r="C197" s="82">
        <v>31.198690000000003</v>
      </c>
      <c r="D197" s="84">
        <v>0.31198690000000001</v>
      </c>
      <c r="E197" s="83"/>
      <c r="F197" s="82">
        <v>0</v>
      </c>
      <c r="G197" s="84">
        <v>0</v>
      </c>
      <c r="H197" s="83"/>
      <c r="I197" s="82">
        <v>0</v>
      </c>
      <c r="J197" s="84">
        <f>+I197/100</f>
        <v>0</v>
      </c>
    </row>
    <row r="198" spans="1:10" hidden="1" outlineLevel="2">
      <c r="A198" s="82" t="s">
        <v>328</v>
      </c>
      <c r="B198" s="82" t="s">
        <v>68</v>
      </c>
      <c r="C198" s="82">
        <v>29.069770000000002</v>
      </c>
      <c r="D198" s="84">
        <v>0.2906977</v>
      </c>
      <c r="E198" s="83"/>
      <c r="F198" s="82">
        <v>0</v>
      </c>
      <c r="G198" s="84">
        <v>0</v>
      </c>
      <c r="H198" s="83"/>
      <c r="I198" s="82">
        <v>0</v>
      </c>
      <c r="J198" s="84">
        <f>+I198/100</f>
        <v>0</v>
      </c>
    </row>
    <row r="199" spans="1:10" ht="15.75" outlineLevel="1" collapsed="1">
      <c r="A199" s="82"/>
      <c r="B199" s="86" t="s">
        <v>1091</v>
      </c>
      <c r="C199" s="82"/>
      <c r="D199" s="84"/>
      <c r="E199" s="83"/>
      <c r="F199" s="82"/>
      <c r="G199" s="84"/>
      <c r="H199" s="83"/>
      <c r="I199" s="82"/>
      <c r="J199" s="84">
        <f>SUBTOTAL(9,J195:J198)</f>
        <v>0</v>
      </c>
    </row>
    <row r="200" spans="1:10" hidden="1" outlineLevel="2">
      <c r="A200" s="82" t="s">
        <v>1034</v>
      </c>
      <c r="B200" s="82" t="s">
        <v>69</v>
      </c>
      <c r="C200" s="82">
        <v>32.535890000000002</v>
      </c>
      <c r="D200" s="84">
        <v>0.32535890000000001</v>
      </c>
      <c r="E200" s="83"/>
      <c r="F200" s="82">
        <v>0</v>
      </c>
      <c r="G200" s="84">
        <v>0</v>
      </c>
      <c r="H200" s="83"/>
      <c r="I200" s="82">
        <v>0</v>
      </c>
      <c r="J200" s="84">
        <f>+I200/100</f>
        <v>0</v>
      </c>
    </row>
    <row r="201" spans="1:10" hidden="1" outlineLevel="2">
      <c r="A201" s="82" t="s">
        <v>867</v>
      </c>
      <c r="B201" s="82" t="s">
        <v>69</v>
      </c>
      <c r="C201" s="82">
        <v>28.838450000000002</v>
      </c>
      <c r="D201" s="84">
        <v>0.28838450000000004</v>
      </c>
      <c r="E201" s="83"/>
      <c r="F201" s="82">
        <v>0</v>
      </c>
      <c r="G201" s="84">
        <v>0</v>
      </c>
      <c r="H201" s="83"/>
      <c r="I201" s="82">
        <v>0</v>
      </c>
      <c r="J201" s="84">
        <f>+I201/100</f>
        <v>0</v>
      </c>
    </row>
    <row r="202" spans="1:10" hidden="1" outlineLevel="2">
      <c r="A202" s="82" t="s">
        <v>744</v>
      </c>
      <c r="B202" s="82" t="s">
        <v>69</v>
      </c>
      <c r="C202" s="82">
        <v>37.894740000000006</v>
      </c>
      <c r="D202" s="84">
        <v>0.37894740000000005</v>
      </c>
      <c r="E202" s="83"/>
      <c r="F202" s="82">
        <v>0</v>
      </c>
      <c r="G202" s="84">
        <v>0</v>
      </c>
      <c r="H202" s="83"/>
      <c r="I202" s="82">
        <v>0</v>
      </c>
      <c r="J202" s="84">
        <f>+I202/100</f>
        <v>0</v>
      </c>
    </row>
    <row r="203" spans="1:10" hidden="1" outlineLevel="2">
      <c r="A203" s="82" t="s">
        <v>702</v>
      </c>
      <c r="B203" s="82" t="s">
        <v>69</v>
      </c>
      <c r="C203" s="82">
        <v>53.804350000000007</v>
      </c>
      <c r="D203" s="84">
        <v>0.53804350000000012</v>
      </c>
      <c r="E203" s="83"/>
      <c r="F203" s="82">
        <v>0</v>
      </c>
      <c r="G203" s="84">
        <v>0</v>
      </c>
      <c r="H203" s="83"/>
      <c r="I203" s="82">
        <v>0</v>
      </c>
      <c r="J203" s="84">
        <f>+I203/100</f>
        <v>0</v>
      </c>
    </row>
    <row r="204" spans="1:10" hidden="1" outlineLevel="2">
      <c r="A204" s="82" t="s">
        <v>388</v>
      </c>
      <c r="B204" s="82" t="s">
        <v>69</v>
      </c>
      <c r="C204" s="82">
        <v>36.12717</v>
      </c>
      <c r="D204" s="84">
        <v>0.36127169999999997</v>
      </c>
      <c r="E204" s="83"/>
      <c r="F204" s="82">
        <v>0</v>
      </c>
      <c r="G204" s="84">
        <v>0</v>
      </c>
      <c r="H204" s="83"/>
      <c r="I204" s="82">
        <v>0</v>
      </c>
      <c r="J204" s="84">
        <f>+I204/100</f>
        <v>0</v>
      </c>
    </row>
    <row r="205" spans="1:10" ht="15.75" outlineLevel="1" collapsed="1">
      <c r="A205" s="82"/>
      <c r="B205" s="86" t="s">
        <v>1092</v>
      </c>
      <c r="C205" s="82"/>
      <c r="D205" s="84"/>
      <c r="E205" s="83"/>
      <c r="F205" s="82"/>
      <c r="G205" s="84"/>
      <c r="H205" s="83"/>
      <c r="I205" s="82"/>
      <c r="J205" s="84">
        <f>SUBTOTAL(9,J200:J204)</f>
        <v>0</v>
      </c>
    </row>
    <row r="206" spans="1:10" hidden="1" outlineLevel="2">
      <c r="A206" s="82" t="s">
        <v>769</v>
      </c>
      <c r="B206" s="82" t="s">
        <v>70</v>
      </c>
      <c r="C206" s="82">
        <v>19.559229999999999</v>
      </c>
      <c r="D206" s="84">
        <v>0.1955923</v>
      </c>
      <c r="E206" s="83"/>
      <c r="F206" s="82">
        <v>0</v>
      </c>
      <c r="G206" s="84">
        <v>0</v>
      </c>
      <c r="H206" s="83"/>
      <c r="I206" s="82">
        <v>0</v>
      </c>
      <c r="J206" s="84">
        <f>+I206/100</f>
        <v>0</v>
      </c>
    </row>
    <row r="207" spans="1:10" hidden="1" outlineLevel="2">
      <c r="A207" s="82" t="s">
        <v>664</v>
      </c>
      <c r="B207" s="82" t="s">
        <v>70</v>
      </c>
      <c r="C207" s="82">
        <v>19.708030000000001</v>
      </c>
      <c r="D207" s="84">
        <v>0.19708030000000001</v>
      </c>
      <c r="E207" s="83"/>
      <c r="F207" s="82">
        <v>0</v>
      </c>
      <c r="G207" s="84">
        <v>0</v>
      </c>
      <c r="H207" s="83"/>
      <c r="I207" s="82">
        <v>0</v>
      </c>
      <c r="J207" s="84">
        <f>+I207/100</f>
        <v>0</v>
      </c>
    </row>
    <row r="208" spans="1:10" hidden="1" outlineLevel="2">
      <c r="A208" s="82" t="s">
        <v>369</v>
      </c>
      <c r="B208" s="82" t="s">
        <v>70</v>
      </c>
      <c r="C208" s="82">
        <v>2.2813700000000003</v>
      </c>
      <c r="D208" s="84">
        <v>2.2813700000000003E-2</v>
      </c>
      <c r="E208" s="83"/>
      <c r="F208" s="82">
        <v>0</v>
      </c>
      <c r="G208" s="84">
        <v>0</v>
      </c>
      <c r="H208" s="83"/>
      <c r="I208" s="82">
        <v>0</v>
      </c>
      <c r="J208" s="84">
        <f>+I208/100</f>
        <v>0</v>
      </c>
    </row>
    <row r="209" spans="1:10" hidden="1" outlineLevel="2">
      <c r="A209" s="82" t="s">
        <v>346</v>
      </c>
      <c r="B209" s="82" t="s">
        <v>70</v>
      </c>
      <c r="C209" s="82">
        <v>8.9649600000000014</v>
      </c>
      <c r="D209" s="84">
        <v>8.964960000000001E-2</v>
      </c>
      <c r="E209" s="83"/>
      <c r="F209" s="82">
        <v>0</v>
      </c>
      <c r="G209" s="84">
        <v>0</v>
      </c>
      <c r="H209" s="83"/>
      <c r="I209" s="82">
        <v>0</v>
      </c>
      <c r="J209" s="84">
        <f>+I209/100</f>
        <v>0</v>
      </c>
    </row>
    <row r="210" spans="1:10" hidden="1" outlineLevel="2">
      <c r="A210" s="82" t="s">
        <v>237</v>
      </c>
      <c r="B210" s="82" t="s">
        <v>70</v>
      </c>
      <c r="C210" s="82">
        <v>19.14358</v>
      </c>
      <c r="D210" s="84">
        <v>0.19143579999999999</v>
      </c>
      <c r="E210" s="83"/>
      <c r="F210" s="82">
        <v>0</v>
      </c>
      <c r="G210" s="84">
        <v>0</v>
      </c>
      <c r="H210" s="83"/>
      <c r="I210" s="82">
        <v>0</v>
      </c>
      <c r="J210" s="84">
        <f>+I210/100</f>
        <v>0</v>
      </c>
    </row>
    <row r="211" spans="1:10" ht="15.75" outlineLevel="1" collapsed="1">
      <c r="A211" s="82"/>
      <c r="B211" s="86" t="s">
        <v>1093</v>
      </c>
      <c r="C211" s="82"/>
      <c r="D211" s="84"/>
      <c r="E211" s="83"/>
      <c r="F211" s="82"/>
      <c r="G211" s="84"/>
      <c r="H211" s="83"/>
      <c r="I211" s="82"/>
      <c r="J211" s="84">
        <f>SUBTOTAL(9,J206:J210)</f>
        <v>0</v>
      </c>
    </row>
    <row r="212" spans="1:10" hidden="1" outlineLevel="2">
      <c r="A212" s="82" t="s">
        <v>904</v>
      </c>
      <c r="B212" s="82" t="s">
        <v>71</v>
      </c>
      <c r="C212" s="82">
        <v>24.352330000000002</v>
      </c>
      <c r="D212" s="84">
        <v>0.24352330000000003</v>
      </c>
      <c r="E212" s="83"/>
      <c r="F212" s="82">
        <v>0</v>
      </c>
      <c r="G212" s="84">
        <v>0</v>
      </c>
      <c r="H212" s="83"/>
      <c r="I212" s="82">
        <v>0</v>
      </c>
      <c r="J212" s="84">
        <f>+I212/100</f>
        <v>0</v>
      </c>
    </row>
    <row r="213" spans="1:10" hidden="1" outlineLevel="2">
      <c r="A213" s="82" t="s">
        <v>851</v>
      </c>
      <c r="B213" s="82" t="s">
        <v>71</v>
      </c>
      <c r="C213" s="82">
        <v>32.335330000000006</v>
      </c>
      <c r="D213" s="84">
        <v>0.32335330000000007</v>
      </c>
      <c r="E213" s="83"/>
      <c r="F213" s="82">
        <v>0</v>
      </c>
      <c r="G213" s="84">
        <v>0</v>
      </c>
      <c r="H213" s="83"/>
      <c r="I213" s="82">
        <v>0</v>
      </c>
      <c r="J213" s="84">
        <f>+I213/100</f>
        <v>0</v>
      </c>
    </row>
    <row r="214" spans="1:10" hidden="1" outlineLevel="2">
      <c r="A214" s="82" t="s">
        <v>409</v>
      </c>
      <c r="B214" s="82" t="s">
        <v>71</v>
      </c>
      <c r="C214" s="82">
        <v>18.25</v>
      </c>
      <c r="D214" s="84">
        <v>0.1825</v>
      </c>
      <c r="E214" s="83"/>
      <c r="F214" s="82">
        <v>0</v>
      </c>
      <c r="G214" s="84">
        <v>0</v>
      </c>
      <c r="H214" s="83"/>
      <c r="I214" s="82">
        <v>0</v>
      </c>
      <c r="J214" s="84">
        <f>+I214/100</f>
        <v>0</v>
      </c>
    </row>
    <row r="215" spans="1:10" hidden="1" outlineLevel="2">
      <c r="A215" s="82" t="s">
        <v>349</v>
      </c>
      <c r="B215" s="82" t="s">
        <v>71</v>
      </c>
      <c r="C215" s="82">
        <v>42.050210000000007</v>
      </c>
      <c r="D215" s="84">
        <v>0.42050210000000005</v>
      </c>
      <c r="E215" s="83"/>
      <c r="F215" s="82">
        <v>0</v>
      </c>
      <c r="G215" s="84">
        <v>0</v>
      </c>
      <c r="H215" s="83"/>
      <c r="I215" s="82">
        <v>0</v>
      </c>
      <c r="J215" s="84">
        <f>+I215/100</f>
        <v>0</v>
      </c>
    </row>
    <row r="216" spans="1:10" ht="15.75" outlineLevel="1" collapsed="1">
      <c r="A216" s="82"/>
      <c r="B216" s="86" t="s">
        <v>1094</v>
      </c>
      <c r="C216" s="82"/>
      <c r="D216" s="84"/>
      <c r="E216" s="83"/>
      <c r="F216" s="82"/>
      <c r="G216" s="84"/>
      <c r="H216" s="83"/>
      <c r="I216" s="82"/>
      <c r="J216" s="84">
        <f>SUBTOTAL(9,J212:J215)</f>
        <v>0</v>
      </c>
    </row>
    <row r="217" spans="1:10" hidden="1" outlineLevel="2">
      <c r="A217" s="82" t="s">
        <v>980</v>
      </c>
      <c r="B217" s="82" t="s">
        <v>72</v>
      </c>
      <c r="C217" s="82">
        <v>11.612900000000002</v>
      </c>
      <c r="D217" s="84">
        <v>0.11612900000000001</v>
      </c>
      <c r="E217" s="83"/>
      <c r="F217" s="82">
        <v>0</v>
      </c>
      <c r="G217" s="84">
        <v>0</v>
      </c>
      <c r="H217" s="83"/>
      <c r="I217" s="82">
        <v>0</v>
      </c>
      <c r="J217" s="84">
        <f>+I217/100</f>
        <v>0</v>
      </c>
    </row>
    <row r="218" spans="1:10" hidden="1" outlineLevel="2">
      <c r="A218" s="82" t="s">
        <v>677</v>
      </c>
      <c r="B218" s="82" t="s">
        <v>72</v>
      </c>
      <c r="C218" s="82">
        <v>25.441700000000001</v>
      </c>
      <c r="D218" s="84">
        <v>0.254417</v>
      </c>
      <c r="E218" s="83"/>
      <c r="F218" s="82">
        <v>0</v>
      </c>
      <c r="G218" s="84">
        <v>0</v>
      </c>
      <c r="H218" s="83"/>
      <c r="I218" s="82">
        <v>0</v>
      </c>
      <c r="J218" s="84">
        <f>+I218/100</f>
        <v>0</v>
      </c>
    </row>
    <row r="219" spans="1:10" hidden="1" outlineLevel="2">
      <c r="A219" s="82" t="s">
        <v>487</v>
      </c>
      <c r="B219" s="82" t="s">
        <v>72</v>
      </c>
      <c r="C219" s="82">
        <v>3.3333300000000001</v>
      </c>
      <c r="D219" s="84">
        <v>3.3333300000000003E-2</v>
      </c>
      <c r="E219" s="83"/>
      <c r="F219" s="82">
        <v>0</v>
      </c>
      <c r="G219" s="84">
        <v>0</v>
      </c>
      <c r="H219" s="83"/>
      <c r="I219" s="82">
        <v>0</v>
      </c>
      <c r="J219" s="84">
        <f>+I219/100</f>
        <v>0</v>
      </c>
    </row>
    <row r="220" spans="1:10" hidden="1" outlineLevel="2">
      <c r="A220" s="82" t="s">
        <v>259</v>
      </c>
      <c r="B220" s="82" t="s">
        <v>72</v>
      </c>
      <c r="C220" s="82">
        <v>31.759660000000004</v>
      </c>
      <c r="D220" s="84">
        <v>0.31759660000000006</v>
      </c>
      <c r="E220" s="83"/>
      <c r="F220" s="82">
        <v>0</v>
      </c>
      <c r="G220" s="84">
        <v>0</v>
      </c>
      <c r="H220" s="83"/>
      <c r="I220" s="82">
        <v>0</v>
      </c>
      <c r="J220" s="84">
        <f>+I220/100</f>
        <v>0</v>
      </c>
    </row>
    <row r="221" spans="1:10" ht="15.75" outlineLevel="1" collapsed="1">
      <c r="A221" s="82"/>
      <c r="B221" s="86" t="s">
        <v>1095</v>
      </c>
      <c r="C221" s="82"/>
      <c r="D221" s="84"/>
      <c r="E221" s="83"/>
      <c r="F221" s="82"/>
      <c r="G221" s="84"/>
      <c r="H221" s="83"/>
      <c r="I221" s="82"/>
      <c r="J221" s="84">
        <f>SUBTOTAL(9,J217:J220)</f>
        <v>0</v>
      </c>
    </row>
    <row r="222" spans="1:10" hidden="1" outlineLevel="2">
      <c r="A222" s="82" t="s">
        <v>994</v>
      </c>
      <c r="B222" s="82" t="s">
        <v>73</v>
      </c>
      <c r="C222" s="82">
        <v>8.4699500000000008</v>
      </c>
      <c r="D222" s="84">
        <v>8.4699500000000011E-2</v>
      </c>
      <c r="E222" s="83"/>
      <c r="F222" s="82">
        <v>0</v>
      </c>
      <c r="G222" s="84">
        <v>0</v>
      </c>
      <c r="H222" s="83"/>
      <c r="I222" s="82">
        <v>0</v>
      </c>
      <c r="J222" s="84">
        <f>+I222/100</f>
        <v>0</v>
      </c>
    </row>
    <row r="223" spans="1:10" hidden="1" outlineLevel="2">
      <c r="A223" s="82" t="s">
        <v>983</v>
      </c>
      <c r="B223" s="82" t="s">
        <v>73</v>
      </c>
      <c r="C223" s="82">
        <v>0.73529</v>
      </c>
      <c r="D223" s="84">
        <v>7.3528999999999999E-3</v>
      </c>
      <c r="E223" s="83"/>
      <c r="F223" s="82">
        <v>0</v>
      </c>
      <c r="G223" s="84">
        <v>0</v>
      </c>
      <c r="H223" s="83"/>
      <c r="I223" s="82">
        <v>0</v>
      </c>
      <c r="J223" s="84">
        <f>+I223/100</f>
        <v>0</v>
      </c>
    </row>
    <row r="224" spans="1:10" hidden="1" outlineLevel="2">
      <c r="A224" s="82" t="s">
        <v>654</v>
      </c>
      <c r="B224" s="82" t="s">
        <v>73</v>
      </c>
      <c r="C224" s="82">
        <v>16.272970000000001</v>
      </c>
      <c r="D224" s="84">
        <v>0.1627297</v>
      </c>
      <c r="E224" s="83"/>
      <c r="F224" s="82">
        <v>0</v>
      </c>
      <c r="G224" s="84">
        <v>0</v>
      </c>
      <c r="H224" s="83"/>
      <c r="I224" s="82">
        <v>0</v>
      </c>
      <c r="J224" s="84">
        <f>+I224/100</f>
        <v>0</v>
      </c>
    </row>
    <row r="225" spans="1:10" hidden="1" outlineLevel="2">
      <c r="A225" s="82" t="s">
        <v>143</v>
      </c>
      <c r="B225" s="82" t="s">
        <v>73</v>
      </c>
      <c r="C225" s="82">
        <v>13.960110000000002</v>
      </c>
      <c r="D225" s="84">
        <v>0.13960110000000003</v>
      </c>
      <c r="E225" s="83"/>
      <c r="F225" s="82">
        <v>0</v>
      </c>
      <c r="G225" s="84">
        <v>0</v>
      </c>
      <c r="H225" s="83"/>
      <c r="I225" s="82">
        <v>0</v>
      </c>
      <c r="J225" s="84">
        <f>+I225/100</f>
        <v>0</v>
      </c>
    </row>
    <row r="226" spans="1:10" ht="15.75" outlineLevel="1" collapsed="1">
      <c r="A226" s="82"/>
      <c r="B226" s="86" t="s">
        <v>1096</v>
      </c>
      <c r="C226" s="82"/>
      <c r="D226" s="84"/>
      <c r="E226" s="83"/>
      <c r="F226" s="82"/>
      <c r="G226" s="84"/>
      <c r="H226" s="83"/>
      <c r="I226" s="82"/>
      <c r="J226" s="84">
        <f>SUBTOTAL(9,J222:J225)</f>
        <v>0</v>
      </c>
    </row>
    <row r="227" spans="1:10" hidden="1" outlineLevel="2">
      <c r="A227" s="82" t="s">
        <v>967</v>
      </c>
      <c r="B227" s="82" t="s">
        <v>74</v>
      </c>
      <c r="C227" s="82">
        <v>8.0645199999999999</v>
      </c>
      <c r="D227" s="84">
        <v>8.06452E-2</v>
      </c>
      <c r="E227" s="83"/>
      <c r="F227" s="82">
        <v>0</v>
      </c>
      <c r="G227" s="84">
        <v>0</v>
      </c>
      <c r="H227" s="83"/>
      <c r="I227" s="82">
        <v>0</v>
      </c>
      <c r="J227" s="84">
        <f>+I227/100</f>
        <v>0</v>
      </c>
    </row>
    <row r="228" spans="1:10" hidden="1" outlineLevel="2">
      <c r="A228" s="82" t="s">
        <v>646</v>
      </c>
      <c r="B228" s="82" t="s">
        <v>74</v>
      </c>
      <c r="C228" s="82">
        <v>47.074470000000005</v>
      </c>
      <c r="D228" s="84">
        <v>0.47074470000000007</v>
      </c>
      <c r="E228" s="83"/>
      <c r="F228" s="82">
        <v>0</v>
      </c>
      <c r="G228" s="84">
        <v>0</v>
      </c>
      <c r="H228" s="83"/>
      <c r="I228" s="82">
        <v>0</v>
      </c>
      <c r="J228" s="84">
        <f>+I228/100</f>
        <v>0</v>
      </c>
    </row>
    <row r="229" spans="1:10" hidden="1" outlineLevel="2">
      <c r="A229" s="82" t="s">
        <v>370</v>
      </c>
      <c r="B229" s="82" t="s">
        <v>74</v>
      </c>
      <c r="C229" s="82">
        <v>43.548390000000005</v>
      </c>
      <c r="D229" s="84">
        <v>0.43548390000000003</v>
      </c>
      <c r="E229" s="83"/>
      <c r="F229" s="82">
        <v>0</v>
      </c>
      <c r="G229" s="84">
        <v>0</v>
      </c>
      <c r="H229" s="83"/>
      <c r="I229" s="82">
        <v>0</v>
      </c>
      <c r="J229" s="84">
        <f>+I229/100</f>
        <v>0</v>
      </c>
    </row>
    <row r="230" spans="1:10" ht="15.75" outlineLevel="1" collapsed="1">
      <c r="A230" s="82"/>
      <c r="B230" s="86" t="s">
        <v>1097</v>
      </c>
      <c r="C230" s="82"/>
      <c r="D230" s="84"/>
      <c r="E230" s="83"/>
      <c r="F230" s="82"/>
      <c r="G230" s="84"/>
      <c r="H230" s="83"/>
      <c r="I230" s="82"/>
      <c r="J230" s="84">
        <f>SUBTOTAL(9,J227:J229)</f>
        <v>0</v>
      </c>
    </row>
    <row r="231" spans="1:10" hidden="1" outlineLevel="2">
      <c r="A231" s="82" t="s">
        <v>870</v>
      </c>
      <c r="B231" s="82" t="s">
        <v>75</v>
      </c>
      <c r="C231" s="82">
        <v>41.322310000000002</v>
      </c>
      <c r="D231" s="84">
        <v>0.41322310000000001</v>
      </c>
      <c r="E231" s="83"/>
      <c r="F231" s="82">
        <v>0</v>
      </c>
      <c r="G231" s="84">
        <v>0</v>
      </c>
      <c r="H231" s="83"/>
      <c r="I231" s="82">
        <v>0</v>
      </c>
      <c r="J231" s="84">
        <f>+I231/100</f>
        <v>0</v>
      </c>
    </row>
    <row r="232" spans="1:10" hidden="1" outlineLevel="2">
      <c r="A232" s="82" t="s">
        <v>859</v>
      </c>
      <c r="B232" s="82" t="s">
        <v>75</v>
      </c>
      <c r="C232" s="82">
        <v>30.447760000000002</v>
      </c>
      <c r="D232" s="84">
        <v>0.30447760000000001</v>
      </c>
      <c r="E232" s="83"/>
      <c r="F232" s="82">
        <v>0</v>
      </c>
      <c r="G232" s="84">
        <v>0</v>
      </c>
      <c r="H232" s="83"/>
      <c r="I232" s="82">
        <v>0</v>
      </c>
      <c r="J232" s="84">
        <f>+I232/100</f>
        <v>0</v>
      </c>
    </row>
    <row r="233" spans="1:10" hidden="1" outlineLevel="2">
      <c r="A233" s="82" t="s">
        <v>732</v>
      </c>
      <c r="B233" s="82" t="s">
        <v>75</v>
      </c>
      <c r="C233" s="82">
        <v>27.091630000000002</v>
      </c>
      <c r="D233" s="84">
        <v>0.2709163</v>
      </c>
      <c r="E233" s="83"/>
      <c r="F233" s="82">
        <v>0</v>
      </c>
      <c r="G233" s="84">
        <v>0</v>
      </c>
      <c r="H233" s="83"/>
      <c r="I233" s="82">
        <v>0</v>
      </c>
      <c r="J233" s="84">
        <f>+I233/100</f>
        <v>0</v>
      </c>
    </row>
    <row r="234" spans="1:10" hidden="1" outlineLevel="2">
      <c r="A234" s="82" t="s">
        <v>150</v>
      </c>
      <c r="B234" s="82" t="s">
        <v>75</v>
      </c>
      <c r="C234" s="82">
        <v>22.22222</v>
      </c>
      <c r="D234" s="84">
        <v>0.22222220000000001</v>
      </c>
      <c r="E234" s="83"/>
      <c r="F234" s="82">
        <v>0</v>
      </c>
      <c r="G234" s="84">
        <v>0</v>
      </c>
      <c r="H234" s="83"/>
      <c r="I234" s="82">
        <v>0</v>
      </c>
      <c r="J234" s="84">
        <f>+I234/100</f>
        <v>0</v>
      </c>
    </row>
    <row r="235" spans="1:10" ht="15.75" outlineLevel="1" collapsed="1">
      <c r="A235" s="82"/>
      <c r="B235" s="86" t="s">
        <v>1098</v>
      </c>
      <c r="C235" s="82"/>
      <c r="D235" s="84"/>
      <c r="E235" s="83"/>
      <c r="F235" s="82"/>
      <c r="G235" s="84"/>
      <c r="H235" s="83"/>
      <c r="I235" s="82"/>
      <c r="J235" s="84">
        <f>SUBTOTAL(9,J231:J234)</f>
        <v>0</v>
      </c>
    </row>
    <row r="236" spans="1:10" hidden="1" outlineLevel="2">
      <c r="A236" s="82" t="s">
        <v>940</v>
      </c>
      <c r="B236" s="82" t="s">
        <v>76</v>
      </c>
      <c r="C236" s="82">
        <v>29.794520000000002</v>
      </c>
      <c r="D236" s="84">
        <v>0.29794520000000002</v>
      </c>
      <c r="E236" s="83"/>
      <c r="F236" s="82">
        <v>0</v>
      </c>
      <c r="G236" s="84">
        <v>0</v>
      </c>
      <c r="H236" s="83"/>
      <c r="I236" s="82">
        <v>0</v>
      </c>
      <c r="J236" s="84">
        <f t="shared" ref="J236:J241" si="13">+I236/100</f>
        <v>0</v>
      </c>
    </row>
    <row r="237" spans="1:10" hidden="1" outlineLevel="2">
      <c r="A237" s="82" t="s">
        <v>466</v>
      </c>
      <c r="B237" s="82" t="s">
        <v>76</v>
      </c>
      <c r="C237" s="82">
        <v>45.722710000000006</v>
      </c>
      <c r="D237" s="84">
        <v>0.45722710000000005</v>
      </c>
      <c r="E237" s="83"/>
      <c r="F237" s="82">
        <v>0</v>
      </c>
      <c r="G237" s="84">
        <v>0</v>
      </c>
      <c r="H237" s="83"/>
      <c r="I237" s="82">
        <v>0</v>
      </c>
      <c r="J237" s="84">
        <f t="shared" si="13"/>
        <v>0</v>
      </c>
    </row>
    <row r="238" spans="1:10" hidden="1" outlineLevel="2">
      <c r="A238" s="82" t="s">
        <v>422</v>
      </c>
      <c r="B238" s="82" t="s">
        <v>76</v>
      </c>
      <c r="C238" s="82">
        <v>52.542370000000005</v>
      </c>
      <c r="D238" s="84">
        <v>0.52542370000000005</v>
      </c>
      <c r="E238" s="83"/>
      <c r="F238" s="82">
        <v>0</v>
      </c>
      <c r="G238" s="84">
        <v>0</v>
      </c>
      <c r="H238" s="83"/>
      <c r="I238" s="82">
        <v>0</v>
      </c>
      <c r="J238" s="84">
        <f t="shared" si="13"/>
        <v>0</v>
      </c>
    </row>
    <row r="239" spans="1:10" hidden="1" outlineLevel="2">
      <c r="A239" s="82" t="s">
        <v>264</v>
      </c>
      <c r="B239" s="82" t="s">
        <v>76</v>
      </c>
      <c r="C239" s="82">
        <v>37.653240000000004</v>
      </c>
      <c r="D239" s="84">
        <v>0.37653240000000004</v>
      </c>
      <c r="E239" s="83"/>
      <c r="F239" s="82">
        <v>0</v>
      </c>
      <c r="G239" s="84">
        <v>0</v>
      </c>
      <c r="H239" s="83"/>
      <c r="I239" s="82">
        <v>0</v>
      </c>
      <c r="J239" s="84">
        <f t="shared" si="13"/>
        <v>0</v>
      </c>
    </row>
    <row r="240" spans="1:10" hidden="1" outlineLevel="2">
      <c r="A240" s="82" t="s">
        <v>121</v>
      </c>
      <c r="B240" s="82" t="s">
        <v>76</v>
      </c>
      <c r="C240" s="82">
        <v>16.828480000000003</v>
      </c>
      <c r="D240" s="84">
        <v>0.16828480000000001</v>
      </c>
      <c r="E240" s="83"/>
      <c r="F240" s="82">
        <v>0</v>
      </c>
      <c r="G240" s="84">
        <v>0</v>
      </c>
      <c r="H240" s="83"/>
      <c r="I240" s="82">
        <v>0</v>
      </c>
      <c r="J240" s="84">
        <f t="shared" si="13"/>
        <v>0</v>
      </c>
    </row>
    <row r="241" spans="1:10" hidden="1" outlineLevel="2">
      <c r="A241" s="82" t="s">
        <v>161</v>
      </c>
      <c r="B241" s="82" t="s">
        <v>76</v>
      </c>
      <c r="C241" s="82">
        <v>37.768240000000006</v>
      </c>
      <c r="D241" s="84">
        <v>0.37768240000000008</v>
      </c>
      <c r="E241" s="83"/>
      <c r="F241" s="82">
        <v>0</v>
      </c>
      <c r="G241" s="84">
        <v>0</v>
      </c>
      <c r="H241" s="83"/>
      <c r="I241" s="82">
        <v>0</v>
      </c>
      <c r="J241" s="84">
        <f t="shared" si="13"/>
        <v>0</v>
      </c>
    </row>
    <row r="242" spans="1:10" ht="15.75" outlineLevel="1" collapsed="1">
      <c r="A242" s="82"/>
      <c r="B242" s="86" t="s">
        <v>1099</v>
      </c>
      <c r="C242" s="82"/>
      <c r="D242" s="84"/>
      <c r="E242" s="83"/>
      <c r="F242" s="82"/>
      <c r="G242" s="84"/>
      <c r="H242" s="83"/>
      <c r="I242" s="82"/>
      <c r="J242" s="84">
        <f>SUBTOTAL(9,J236:J241)</f>
        <v>0</v>
      </c>
    </row>
    <row r="243" spans="1:10" hidden="1" outlineLevel="2">
      <c r="A243" s="82" t="s">
        <v>581</v>
      </c>
      <c r="B243" s="82" t="s">
        <v>77</v>
      </c>
      <c r="C243" s="82">
        <v>9.1240900000000007</v>
      </c>
      <c r="D243" s="84">
        <v>9.1240900000000014E-2</v>
      </c>
      <c r="E243" s="83"/>
      <c r="F243" s="82">
        <v>0</v>
      </c>
      <c r="G243" s="84">
        <v>0</v>
      </c>
      <c r="H243" s="83"/>
      <c r="I243" s="82">
        <v>0</v>
      </c>
      <c r="J243" s="84">
        <f>+I243/100</f>
        <v>0</v>
      </c>
    </row>
    <row r="244" spans="1:10" hidden="1" outlineLevel="2">
      <c r="A244" s="82" t="s">
        <v>558</v>
      </c>
      <c r="B244" s="82" t="s">
        <v>77</v>
      </c>
      <c r="C244" s="82">
        <v>14.527850000000001</v>
      </c>
      <c r="D244" s="84">
        <v>0.1452785</v>
      </c>
      <c r="E244" s="83"/>
      <c r="F244" s="82">
        <v>0</v>
      </c>
      <c r="G244" s="84">
        <v>0</v>
      </c>
      <c r="H244" s="83"/>
      <c r="I244" s="82">
        <v>0</v>
      </c>
      <c r="J244" s="84">
        <f>+I244/100</f>
        <v>0</v>
      </c>
    </row>
    <row r="245" spans="1:10" hidden="1" outlineLevel="2">
      <c r="A245" s="82" t="s">
        <v>499</v>
      </c>
      <c r="B245" s="82" t="s">
        <v>77</v>
      </c>
      <c r="C245" s="82">
        <v>41.728400000000001</v>
      </c>
      <c r="D245" s="84">
        <v>0.41728399999999999</v>
      </c>
      <c r="E245" s="83"/>
      <c r="F245" s="82">
        <v>0</v>
      </c>
      <c r="G245" s="84">
        <v>0</v>
      </c>
      <c r="H245" s="83"/>
      <c r="I245" s="82">
        <v>0</v>
      </c>
      <c r="J245" s="84">
        <f>+I245/100</f>
        <v>0</v>
      </c>
    </row>
    <row r="246" spans="1:10" hidden="1" outlineLevel="2">
      <c r="A246" s="82" t="s">
        <v>403</v>
      </c>
      <c r="B246" s="82" t="s">
        <v>77</v>
      </c>
      <c r="C246" s="82">
        <v>17.302050000000001</v>
      </c>
      <c r="D246" s="84">
        <v>0.17302050000000002</v>
      </c>
      <c r="E246" s="83"/>
      <c r="F246" s="82">
        <v>0</v>
      </c>
      <c r="G246" s="84">
        <v>0</v>
      </c>
      <c r="H246" s="83"/>
      <c r="I246" s="82">
        <v>0</v>
      </c>
      <c r="J246" s="84">
        <f>+I246/100</f>
        <v>0</v>
      </c>
    </row>
    <row r="247" spans="1:10" hidden="1" outlineLevel="2">
      <c r="A247" s="82" t="s">
        <v>398</v>
      </c>
      <c r="B247" s="82" t="s">
        <v>77</v>
      </c>
      <c r="C247" s="82">
        <v>26.506020000000003</v>
      </c>
      <c r="D247" s="84">
        <v>0.26506020000000002</v>
      </c>
      <c r="E247" s="83"/>
      <c r="F247" s="82">
        <v>0</v>
      </c>
      <c r="G247" s="84">
        <v>0</v>
      </c>
      <c r="H247" s="83"/>
      <c r="I247" s="82">
        <v>0</v>
      </c>
      <c r="J247" s="84">
        <f>+I247/100</f>
        <v>0</v>
      </c>
    </row>
    <row r="248" spans="1:10" ht="15.75" outlineLevel="1" collapsed="1">
      <c r="A248" s="82"/>
      <c r="B248" s="86" t="s">
        <v>1100</v>
      </c>
      <c r="C248" s="82"/>
      <c r="D248" s="84"/>
      <c r="E248" s="83"/>
      <c r="F248" s="82"/>
      <c r="G248" s="84"/>
      <c r="H248" s="83"/>
      <c r="I248" s="82"/>
      <c r="J248" s="84">
        <f>SUBTOTAL(9,J243:J247)</f>
        <v>0</v>
      </c>
    </row>
    <row r="249" spans="1:10" hidden="1" outlineLevel="2">
      <c r="A249" s="82" t="s">
        <v>874</v>
      </c>
      <c r="B249" s="82" t="s">
        <v>78</v>
      </c>
      <c r="C249" s="82">
        <v>17.518250000000002</v>
      </c>
      <c r="D249" s="84">
        <v>0.17518250000000002</v>
      </c>
      <c r="E249" s="82" t="s">
        <v>125</v>
      </c>
      <c r="F249" s="82">
        <v>16.058390000000003</v>
      </c>
      <c r="G249" s="84">
        <v>0.16058390000000003</v>
      </c>
      <c r="H249" s="83"/>
      <c r="I249" s="82">
        <v>0</v>
      </c>
      <c r="J249" s="84">
        <f>+I249/100</f>
        <v>0</v>
      </c>
    </row>
    <row r="250" spans="1:10" hidden="1" outlineLevel="2">
      <c r="A250" s="82" t="s">
        <v>679</v>
      </c>
      <c r="B250" s="82" t="s">
        <v>78</v>
      </c>
      <c r="C250" s="82">
        <v>26.612900000000003</v>
      </c>
      <c r="D250" s="84">
        <v>0.26612900000000006</v>
      </c>
      <c r="E250" s="83"/>
      <c r="F250" s="82">
        <v>0</v>
      </c>
      <c r="G250" s="84">
        <v>0</v>
      </c>
      <c r="H250" s="83"/>
      <c r="I250" s="82">
        <v>0</v>
      </c>
      <c r="J250" s="84">
        <f>+I250/100</f>
        <v>0</v>
      </c>
    </row>
    <row r="251" spans="1:10" hidden="1" outlineLevel="2">
      <c r="A251" s="82" t="s">
        <v>481</v>
      </c>
      <c r="B251" s="82" t="s">
        <v>78</v>
      </c>
      <c r="C251" s="82">
        <v>30.172410000000003</v>
      </c>
      <c r="D251" s="84">
        <v>0.30172410000000005</v>
      </c>
      <c r="E251" s="83"/>
      <c r="F251" s="82">
        <v>0</v>
      </c>
      <c r="G251" s="84">
        <v>0</v>
      </c>
      <c r="H251" s="83"/>
      <c r="I251" s="82">
        <v>0</v>
      </c>
      <c r="J251" s="84">
        <f>+I251/100</f>
        <v>0</v>
      </c>
    </row>
    <row r="252" spans="1:10" hidden="1" outlineLevel="2">
      <c r="A252" s="82" t="s">
        <v>334</v>
      </c>
      <c r="B252" s="82" t="s">
        <v>78</v>
      </c>
      <c r="C252" s="82">
        <v>31.914890000000003</v>
      </c>
      <c r="D252" s="84">
        <v>0.31914890000000001</v>
      </c>
      <c r="E252" s="83"/>
      <c r="F252" s="82">
        <v>0</v>
      </c>
      <c r="G252" s="84">
        <v>0</v>
      </c>
      <c r="H252" s="83"/>
      <c r="I252" s="82">
        <v>0</v>
      </c>
      <c r="J252" s="84">
        <f>+I252/100</f>
        <v>0</v>
      </c>
    </row>
    <row r="253" spans="1:10" hidden="1" outlineLevel="2">
      <c r="A253" s="82" t="s">
        <v>311</v>
      </c>
      <c r="B253" s="82" t="s">
        <v>78</v>
      </c>
      <c r="C253" s="82">
        <v>27.457100000000001</v>
      </c>
      <c r="D253" s="84">
        <v>0.27457100000000001</v>
      </c>
      <c r="E253" s="83"/>
      <c r="F253" s="82">
        <v>0</v>
      </c>
      <c r="G253" s="84">
        <v>0</v>
      </c>
      <c r="H253" s="83"/>
      <c r="I253" s="82">
        <v>0</v>
      </c>
      <c r="J253" s="84">
        <f>+I253/100</f>
        <v>0</v>
      </c>
    </row>
    <row r="254" spans="1:10" ht="15.75" outlineLevel="1" collapsed="1">
      <c r="A254" s="82"/>
      <c r="B254" s="86" t="s">
        <v>1101</v>
      </c>
      <c r="C254" s="82"/>
      <c r="D254" s="84"/>
      <c r="E254" s="83"/>
      <c r="F254" s="82"/>
      <c r="G254" s="84"/>
      <c r="H254" s="83"/>
      <c r="I254" s="82"/>
      <c r="J254" s="84">
        <f>SUBTOTAL(9,J249:J253)</f>
        <v>0</v>
      </c>
    </row>
    <row r="255" spans="1:10" hidden="1" outlineLevel="2">
      <c r="A255" s="82" t="s">
        <v>906</v>
      </c>
      <c r="B255" s="82" t="s">
        <v>79</v>
      </c>
      <c r="C255" s="82">
        <v>44.59834</v>
      </c>
      <c r="D255" s="84">
        <v>0.44598340000000003</v>
      </c>
      <c r="E255" s="83"/>
      <c r="F255" s="82">
        <v>0</v>
      </c>
      <c r="G255" s="84">
        <v>0</v>
      </c>
      <c r="H255" s="83"/>
      <c r="I255" s="82">
        <v>0</v>
      </c>
      <c r="J255" s="84">
        <f>+I255/100</f>
        <v>0</v>
      </c>
    </row>
    <row r="256" spans="1:10" hidden="1" outlineLevel="2">
      <c r="A256" s="82" t="s">
        <v>589</v>
      </c>
      <c r="B256" s="82" t="s">
        <v>79</v>
      </c>
      <c r="C256" s="82">
        <v>26.521060000000002</v>
      </c>
      <c r="D256" s="84">
        <v>0.26521060000000002</v>
      </c>
      <c r="E256" s="83"/>
      <c r="F256" s="82">
        <v>0</v>
      </c>
      <c r="G256" s="84">
        <v>0</v>
      </c>
      <c r="H256" s="83"/>
      <c r="I256" s="82">
        <v>0</v>
      </c>
      <c r="J256" s="84">
        <f>+I256/100</f>
        <v>0</v>
      </c>
    </row>
    <row r="257" spans="1:10" ht="15.75" outlineLevel="1" collapsed="1">
      <c r="A257" s="82"/>
      <c r="B257" s="86" t="s">
        <v>1102</v>
      </c>
      <c r="C257" s="82"/>
      <c r="D257" s="84"/>
      <c r="E257" s="83"/>
      <c r="F257" s="82"/>
      <c r="G257" s="84"/>
      <c r="H257" s="83"/>
      <c r="I257" s="82"/>
      <c r="J257" s="84">
        <f>SUBTOTAL(9,J255:J256)</f>
        <v>0</v>
      </c>
    </row>
    <row r="258" spans="1:10" hidden="1" outlineLevel="2">
      <c r="A258" s="82" t="s">
        <v>959</v>
      </c>
      <c r="B258" s="82" t="s">
        <v>80</v>
      </c>
      <c r="C258" s="82">
        <v>28.661090000000002</v>
      </c>
      <c r="D258" s="84">
        <v>0.2866109</v>
      </c>
      <c r="E258" s="83"/>
      <c r="F258" s="82">
        <v>0</v>
      </c>
      <c r="G258" s="84">
        <v>0</v>
      </c>
      <c r="H258" s="83"/>
      <c r="I258" s="82">
        <v>0</v>
      </c>
      <c r="J258" s="84">
        <f t="shared" ref="J258:J266" si="14">+I258/100</f>
        <v>0</v>
      </c>
    </row>
    <row r="259" spans="1:10" hidden="1" outlineLevel="2">
      <c r="A259" s="82" t="s">
        <v>952</v>
      </c>
      <c r="B259" s="82" t="s">
        <v>80</v>
      </c>
      <c r="C259" s="82">
        <v>36.285710000000002</v>
      </c>
      <c r="D259" s="84">
        <v>0.36285710000000004</v>
      </c>
      <c r="E259" s="83"/>
      <c r="F259" s="82">
        <v>0</v>
      </c>
      <c r="G259" s="84">
        <v>0</v>
      </c>
      <c r="H259" s="83"/>
      <c r="I259" s="82">
        <v>0</v>
      </c>
      <c r="J259" s="84">
        <f t="shared" si="14"/>
        <v>0</v>
      </c>
    </row>
    <row r="260" spans="1:10" hidden="1" outlineLevel="2">
      <c r="A260" s="82" t="s">
        <v>700</v>
      </c>
      <c r="B260" s="82" t="s">
        <v>80</v>
      </c>
      <c r="C260" s="82">
        <v>49.787230000000001</v>
      </c>
      <c r="D260" s="84">
        <v>0.49787229999999999</v>
      </c>
      <c r="E260" s="83"/>
      <c r="F260" s="82">
        <v>0</v>
      </c>
      <c r="G260" s="84">
        <v>0</v>
      </c>
      <c r="H260" s="83"/>
      <c r="I260" s="82">
        <v>0</v>
      </c>
      <c r="J260" s="84">
        <f t="shared" si="14"/>
        <v>0</v>
      </c>
    </row>
    <row r="261" spans="1:10" hidden="1" outlineLevel="2">
      <c r="A261" s="82" t="s">
        <v>580</v>
      </c>
      <c r="B261" s="82" t="s">
        <v>80</v>
      </c>
      <c r="C261" s="82">
        <v>22.028530000000003</v>
      </c>
      <c r="D261" s="84">
        <v>0.22028530000000004</v>
      </c>
      <c r="E261" s="83"/>
      <c r="F261" s="82">
        <v>0</v>
      </c>
      <c r="G261" s="84">
        <v>0</v>
      </c>
      <c r="H261" s="83"/>
      <c r="I261" s="82">
        <v>0</v>
      </c>
      <c r="J261" s="84">
        <f t="shared" si="14"/>
        <v>0</v>
      </c>
    </row>
    <row r="262" spans="1:10" hidden="1" outlineLevel="2">
      <c r="A262" s="82" t="s">
        <v>566</v>
      </c>
      <c r="B262" s="82" t="s">
        <v>80</v>
      </c>
      <c r="C262" s="82">
        <v>9.1658100000000005</v>
      </c>
      <c r="D262" s="84">
        <v>9.1658100000000006E-2</v>
      </c>
      <c r="E262" s="82" t="s">
        <v>89</v>
      </c>
      <c r="F262" s="82">
        <v>15.96292</v>
      </c>
      <c r="G262" s="84">
        <v>0.1596292</v>
      </c>
      <c r="H262" s="83"/>
      <c r="I262" s="82">
        <v>0</v>
      </c>
      <c r="J262" s="84">
        <f t="shared" si="14"/>
        <v>0</v>
      </c>
    </row>
    <row r="263" spans="1:10" hidden="1" outlineLevel="2">
      <c r="A263" s="82" t="s">
        <v>424</v>
      </c>
      <c r="B263" s="82" t="s">
        <v>80</v>
      </c>
      <c r="C263" s="82">
        <v>40.438870000000001</v>
      </c>
      <c r="D263" s="84">
        <v>0.40438869999999999</v>
      </c>
      <c r="E263" s="83"/>
      <c r="F263" s="82">
        <v>0</v>
      </c>
      <c r="G263" s="84">
        <v>0</v>
      </c>
      <c r="H263" s="83"/>
      <c r="I263" s="82">
        <v>0</v>
      </c>
      <c r="J263" s="84">
        <f t="shared" si="14"/>
        <v>0</v>
      </c>
    </row>
    <row r="264" spans="1:10" hidden="1" outlineLevel="2">
      <c r="A264" s="82" t="s">
        <v>358</v>
      </c>
      <c r="B264" s="82" t="s">
        <v>80</v>
      </c>
      <c r="C264" s="82">
        <v>19.283280000000001</v>
      </c>
      <c r="D264" s="84">
        <v>0.19283280000000003</v>
      </c>
      <c r="E264" s="83"/>
      <c r="F264" s="82">
        <v>0</v>
      </c>
      <c r="G264" s="84">
        <v>0</v>
      </c>
      <c r="H264" s="83"/>
      <c r="I264" s="82">
        <v>0</v>
      </c>
      <c r="J264" s="84">
        <f t="shared" si="14"/>
        <v>0</v>
      </c>
    </row>
    <row r="265" spans="1:10" hidden="1" outlineLevel="2">
      <c r="A265" s="82" t="s">
        <v>324</v>
      </c>
      <c r="B265" s="82" t="s">
        <v>80</v>
      </c>
      <c r="C265" s="82">
        <v>48.138300000000001</v>
      </c>
      <c r="D265" s="84">
        <v>0.48138300000000001</v>
      </c>
      <c r="E265" s="83"/>
      <c r="F265" s="82">
        <v>0</v>
      </c>
      <c r="G265" s="84">
        <v>0</v>
      </c>
      <c r="H265" s="83"/>
      <c r="I265" s="82">
        <v>0</v>
      </c>
      <c r="J265" s="84">
        <f t="shared" si="14"/>
        <v>0</v>
      </c>
    </row>
    <row r="266" spans="1:10" hidden="1" outlineLevel="2">
      <c r="A266" s="82" t="s">
        <v>240</v>
      </c>
      <c r="B266" s="82" t="s">
        <v>80</v>
      </c>
      <c r="C266" s="82">
        <v>62.460570000000004</v>
      </c>
      <c r="D266" s="84">
        <v>0.62460570000000004</v>
      </c>
      <c r="E266" s="83"/>
      <c r="F266" s="82">
        <v>0</v>
      </c>
      <c r="G266" s="84">
        <v>0</v>
      </c>
      <c r="H266" s="83"/>
      <c r="I266" s="82">
        <v>0</v>
      </c>
      <c r="J266" s="84">
        <f t="shared" si="14"/>
        <v>0</v>
      </c>
    </row>
    <row r="267" spans="1:10" ht="15.75" outlineLevel="1" collapsed="1">
      <c r="A267" s="82"/>
      <c r="B267" s="86" t="s">
        <v>1103</v>
      </c>
      <c r="C267" s="82"/>
      <c r="D267" s="84"/>
      <c r="E267" s="83"/>
      <c r="F267" s="82"/>
      <c r="G267" s="84"/>
      <c r="H267" s="83"/>
      <c r="I267" s="82"/>
      <c r="J267" s="84">
        <f>SUBTOTAL(9,J258:J266)</f>
        <v>0</v>
      </c>
    </row>
    <row r="268" spans="1:10" hidden="1" outlineLevel="2">
      <c r="A268" s="82" t="s">
        <v>1007</v>
      </c>
      <c r="B268" s="82" t="s">
        <v>81</v>
      </c>
      <c r="C268" s="82">
        <v>9.251100000000001</v>
      </c>
      <c r="D268" s="84">
        <v>9.251100000000001E-2</v>
      </c>
      <c r="E268" s="83"/>
      <c r="F268" s="82">
        <v>0</v>
      </c>
      <c r="G268" s="84">
        <v>0</v>
      </c>
      <c r="H268" s="83"/>
      <c r="I268" s="82">
        <v>0</v>
      </c>
      <c r="J268" s="84">
        <f>+I268/100</f>
        <v>0</v>
      </c>
    </row>
    <row r="269" spans="1:10" hidden="1" outlineLevel="2">
      <c r="A269" s="82" t="s">
        <v>751</v>
      </c>
      <c r="B269" s="82" t="s">
        <v>81</v>
      </c>
      <c r="C269" s="82">
        <v>27.521370000000001</v>
      </c>
      <c r="D269" s="84">
        <v>0.27521370000000001</v>
      </c>
      <c r="E269" s="83"/>
      <c r="F269" s="82">
        <v>0</v>
      </c>
      <c r="G269" s="84">
        <v>0</v>
      </c>
      <c r="H269" s="83"/>
      <c r="I269" s="82">
        <v>0</v>
      </c>
      <c r="J269" s="84">
        <f>+I269/100</f>
        <v>0</v>
      </c>
    </row>
    <row r="270" spans="1:10" ht="15.75" outlineLevel="1" collapsed="1">
      <c r="A270" s="82"/>
      <c r="B270" s="86" t="s">
        <v>1104</v>
      </c>
      <c r="C270" s="82"/>
      <c r="D270" s="84"/>
      <c r="E270" s="83"/>
      <c r="F270" s="82"/>
      <c r="G270" s="84"/>
      <c r="H270" s="83"/>
      <c r="I270" s="82"/>
      <c r="J270" s="84">
        <f>SUBTOTAL(9,J268:J269)</f>
        <v>0</v>
      </c>
    </row>
    <row r="271" spans="1:10" hidden="1" outlineLevel="2">
      <c r="A271" s="82" t="s">
        <v>623</v>
      </c>
      <c r="B271" s="82" t="s">
        <v>82</v>
      </c>
      <c r="C271" s="82">
        <v>19.591840000000001</v>
      </c>
      <c r="D271" s="84">
        <v>0.19591840000000002</v>
      </c>
      <c r="E271" s="83"/>
      <c r="F271" s="82">
        <v>0</v>
      </c>
      <c r="G271" s="84">
        <v>0</v>
      </c>
      <c r="H271" s="83"/>
      <c r="I271" s="82">
        <v>0</v>
      </c>
      <c r="J271" s="84">
        <f>+I271/100</f>
        <v>0</v>
      </c>
    </row>
    <row r="272" spans="1:10" hidden="1" outlineLevel="2">
      <c r="A272" s="82" t="s">
        <v>509</v>
      </c>
      <c r="B272" s="82" t="s">
        <v>82</v>
      </c>
      <c r="C272" s="82">
        <v>24.630540000000003</v>
      </c>
      <c r="D272" s="84">
        <v>0.24630540000000004</v>
      </c>
      <c r="E272" s="83"/>
      <c r="F272" s="82">
        <v>0</v>
      </c>
      <c r="G272" s="84">
        <v>0</v>
      </c>
      <c r="H272" s="83"/>
      <c r="I272" s="82">
        <v>0</v>
      </c>
      <c r="J272" s="84">
        <f>+I272/100</f>
        <v>0</v>
      </c>
    </row>
    <row r="273" spans="1:10" hidden="1" outlineLevel="2">
      <c r="A273" s="82" t="s">
        <v>410</v>
      </c>
      <c r="B273" s="82" t="s">
        <v>82</v>
      </c>
      <c r="C273" s="82">
        <v>16.309010000000001</v>
      </c>
      <c r="D273" s="84">
        <v>0.16309010000000002</v>
      </c>
      <c r="E273" s="83"/>
      <c r="F273" s="82">
        <v>0</v>
      </c>
      <c r="G273" s="84">
        <v>0</v>
      </c>
      <c r="H273" s="83"/>
      <c r="I273" s="82">
        <v>0</v>
      </c>
      <c r="J273" s="84">
        <f>+I273/100</f>
        <v>0</v>
      </c>
    </row>
    <row r="274" spans="1:10" ht="15.75" outlineLevel="1" collapsed="1">
      <c r="A274" s="82"/>
      <c r="B274" s="86" t="s">
        <v>1105</v>
      </c>
      <c r="C274" s="82"/>
      <c r="D274" s="84"/>
      <c r="E274" s="83"/>
      <c r="F274" s="82"/>
      <c r="G274" s="84"/>
      <c r="H274" s="83"/>
      <c r="I274" s="82"/>
      <c r="J274" s="84">
        <f>SUBTOTAL(9,J271:J273)</f>
        <v>0</v>
      </c>
    </row>
    <row r="275" spans="1:10" hidden="1" outlineLevel="2">
      <c r="A275" s="82" t="s">
        <v>1020</v>
      </c>
      <c r="B275" s="82" t="s">
        <v>83</v>
      </c>
      <c r="C275" s="82">
        <v>9.6109800000000014</v>
      </c>
      <c r="D275" s="84">
        <v>9.6109800000000009E-2</v>
      </c>
      <c r="E275" s="83"/>
      <c r="F275" s="82">
        <v>0</v>
      </c>
      <c r="G275" s="84">
        <v>0</v>
      </c>
      <c r="H275" s="83"/>
      <c r="I275" s="82">
        <v>0</v>
      </c>
      <c r="J275" s="84">
        <f t="shared" ref="J275:J282" si="15">+I275/100</f>
        <v>0</v>
      </c>
    </row>
    <row r="276" spans="1:10" hidden="1" outlineLevel="2">
      <c r="A276" s="82" t="s">
        <v>993</v>
      </c>
      <c r="B276" s="82" t="s">
        <v>83</v>
      </c>
      <c r="C276" s="82">
        <v>29.479770000000002</v>
      </c>
      <c r="D276" s="84">
        <v>0.2947977</v>
      </c>
      <c r="E276" s="83"/>
      <c r="F276" s="82">
        <v>0</v>
      </c>
      <c r="G276" s="84">
        <v>0</v>
      </c>
      <c r="H276" s="83"/>
      <c r="I276" s="82">
        <v>0</v>
      </c>
      <c r="J276" s="84">
        <f t="shared" si="15"/>
        <v>0</v>
      </c>
    </row>
    <row r="277" spans="1:10" hidden="1" outlineLevel="2">
      <c r="A277" s="82" t="s">
        <v>626</v>
      </c>
      <c r="B277" s="82" t="s">
        <v>83</v>
      </c>
      <c r="C277" s="82">
        <v>67.765570000000011</v>
      </c>
      <c r="D277" s="84">
        <v>0.67765570000000008</v>
      </c>
      <c r="E277" s="83"/>
      <c r="F277" s="82">
        <v>0</v>
      </c>
      <c r="G277" s="84">
        <v>0</v>
      </c>
      <c r="H277" s="83"/>
      <c r="I277" s="82">
        <v>0</v>
      </c>
      <c r="J277" s="84">
        <f t="shared" si="15"/>
        <v>0</v>
      </c>
    </row>
    <row r="278" spans="1:10" hidden="1" outlineLevel="2">
      <c r="A278" s="82" t="s">
        <v>511</v>
      </c>
      <c r="B278" s="82" t="s">
        <v>83</v>
      </c>
      <c r="C278" s="82">
        <v>35.729850000000006</v>
      </c>
      <c r="D278" s="84">
        <v>0.35729850000000007</v>
      </c>
      <c r="E278" s="83"/>
      <c r="F278" s="82">
        <v>0</v>
      </c>
      <c r="G278" s="84">
        <v>0</v>
      </c>
      <c r="H278" s="83"/>
      <c r="I278" s="82">
        <v>0</v>
      </c>
      <c r="J278" s="84">
        <f t="shared" si="15"/>
        <v>0</v>
      </c>
    </row>
    <row r="279" spans="1:10" hidden="1" outlineLevel="2">
      <c r="A279" s="82" t="s">
        <v>497</v>
      </c>
      <c r="B279" s="82" t="s">
        <v>83</v>
      </c>
      <c r="C279" s="82">
        <v>23.692310000000003</v>
      </c>
      <c r="D279" s="84">
        <v>0.23692310000000003</v>
      </c>
      <c r="E279" s="83"/>
      <c r="F279" s="82">
        <v>0</v>
      </c>
      <c r="G279" s="84">
        <v>0</v>
      </c>
      <c r="H279" s="83"/>
      <c r="I279" s="82">
        <v>0</v>
      </c>
      <c r="J279" s="84">
        <f t="shared" si="15"/>
        <v>0</v>
      </c>
    </row>
    <row r="280" spans="1:10" hidden="1" outlineLevel="2">
      <c r="A280" s="82" t="s">
        <v>316</v>
      </c>
      <c r="B280" s="82" t="s">
        <v>83</v>
      </c>
      <c r="C280" s="82">
        <v>30.630630000000004</v>
      </c>
      <c r="D280" s="84">
        <v>0.30630630000000003</v>
      </c>
      <c r="E280" s="83"/>
      <c r="F280" s="82">
        <v>0</v>
      </c>
      <c r="G280" s="84">
        <v>0</v>
      </c>
      <c r="H280" s="83"/>
      <c r="I280" s="82">
        <v>0</v>
      </c>
      <c r="J280" s="84">
        <f t="shared" si="15"/>
        <v>0</v>
      </c>
    </row>
    <row r="281" spans="1:10" hidden="1" outlineLevel="2">
      <c r="A281" s="82" t="s">
        <v>1049</v>
      </c>
      <c r="B281" s="82" t="s">
        <v>83</v>
      </c>
      <c r="C281" s="82">
        <v>100</v>
      </c>
      <c r="D281" s="84">
        <v>1</v>
      </c>
      <c r="E281" s="83"/>
      <c r="F281" s="82">
        <v>0</v>
      </c>
      <c r="G281" s="84">
        <v>0</v>
      </c>
      <c r="H281" s="83"/>
      <c r="I281" s="82">
        <v>0</v>
      </c>
      <c r="J281" s="84">
        <f t="shared" si="15"/>
        <v>0</v>
      </c>
    </row>
    <row r="282" spans="1:10" hidden="1" outlineLevel="2">
      <c r="A282" s="82" t="s">
        <v>273</v>
      </c>
      <c r="B282" s="82" t="s">
        <v>83</v>
      </c>
      <c r="C282" s="82">
        <v>78.391960000000012</v>
      </c>
      <c r="D282" s="84">
        <v>0.78391960000000016</v>
      </c>
      <c r="E282" s="83"/>
      <c r="F282" s="82">
        <v>0</v>
      </c>
      <c r="G282" s="84">
        <v>0</v>
      </c>
      <c r="H282" s="83"/>
      <c r="I282" s="82">
        <v>0</v>
      </c>
      <c r="J282" s="84">
        <f t="shared" si="15"/>
        <v>0</v>
      </c>
    </row>
    <row r="283" spans="1:10" ht="15.75" outlineLevel="1" collapsed="1">
      <c r="A283" s="82"/>
      <c r="B283" s="86" t="s">
        <v>1106</v>
      </c>
      <c r="C283" s="82"/>
      <c r="D283" s="84"/>
      <c r="E283" s="83"/>
      <c r="F283" s="82"/>
      <c r="G283" s="84"/>
      <c r="H283" s="83"/>
      <c r="I283" s="82"/>
      <c r="J283" s="84">
        <f>SUBTOTAL(9,J275:J282)</f>
        <v>0</v>
      </c>
    </row>
    <row r="284" spans="1:10" hidden="1" outlineLevel="2">
      <c r="A284" s="82" t="s">
        <v>616</v>
      </c>
      <c r="B284" s="82" t="s">
        <v>84</v>
      </c>
      <c r="C284" s="82">
        <v>11.25</v>
      </c>
      <c r="D284" s="84">
        <v>0.1125</v>
      </c>
      <c r="E284" s="83"/>
      <c r="F284" s="82">
        <v>0</v>
      </c>
      <c r="G284" s="84">
        <v>0</v>
      </c>
      <c r="H284" s="83"/>
      <c r="I284" s="82">
        <v>0</v>
      </c>
      <c r="J284" s="84">
        <f>+I284/100</f>
        <v>0</v>
      </c>
    </row>
    <row r="285" spans="1:10" hidden="1" outlineLevel="2">
      <c r="A285" s="82" t="s">
        <v>563</v>
      </c>
      <c r="B285" s="82" t="s">
        <v>84</v>
      </c>
      <c r="C285" s="82">
        <v>7.6738600000000003</v>
      </c>
      <c r="D285" s="84">
        <v>7.6738600000000004E-2</v>
      </c>
      <c r="E285" s="83"/>
      <c r="F285" s="82">
        <v>0</v>
      </c>
      <c r="G285" s="84">
        <v>0</v>
      </c>
      <c r="H285" s="83"/>
      <c r="I285" s="82">
        <v>0</v>
      </c>
      <c r="J285" s="84">
        <f>+I285/100</f>
        <v>0</v>
      </c>
    </row>
    <row r="286" spans="1:10" hidden="1" outlineLevel="2">
      <c r="A286" s="82" t="s">
        <v>502</v>
      </c>
      <c r="B286" s="82" t="s">
        <v>84</v>
      </c>
      <c r="C286" s="82">
        <v>21.44847</v>
      </c>
      <c r="D286" s="84">
        <v>0.2144847</v>
      </c>
      <c r="E286" s="83"/>
      <c r="F286" s="82">
        <v>0</v>
      </c>
      <c r="G286" s="84">
        <v>0</v>
      </c>
      <c r="H286" s="83"/>
      <c r="I286" s="82">
        <v>0</v>
      </c>
      <c r="J286" s="84">
        <f>+I286/100</f>
        <v>0</v>
      </c>
    </row>
    <row r="287" spans="1:10" hidden="1" outlineLevel="2">
      <c r="A287" s="82" t="s">
        <v>365</v>
      </c>
      <c r="B287" s="82" t="s">
        <v>84</v>
      </c>
      <c r="C287" s="82">
        <v>53.531600000000005</v>
      </c>
      <c r="D287" s="84">
        <v>0.53531600000000001</v>
      </c>
      <c r="E287" s="83"/>
      <c r="F287" s="82">
        <v>0</v>
      </c>
      <c r="G287" s="84">
        <v>0</v>
      </c>
      <c r="H287" s="83"/>
      <c r="I287" s="82">
        <v>0</v>
      </c>
      <c r="J287" s="84">
        <f>+I287/100</f>
        <v>0</v>
      </c>
    </row>
    <row r="288" spans="1:10" hidden="1" outlineLevel="2">
      <c r="A288" s="82" t="s">
        <v>215</v>
      </c>
      <c r="B288" s="82" t="s">
        <v>84</v>
      </c>
      <c r="C288" s="82">
        <v>13.333330000000002</v>
      </c>
      <c r="D288" s="84">
        <v>0.13333330000000002</v>
      </c>
      <c r="E288" s="83"/>
      <c r="F288" s="82">
        <v>0</v>
      </c>
      <c r="G288" s="84">
        <v>0</v>
      </c>
      <c r="H288" s="83"/>
      <c r="I288" s="82">
        <v>0</v>
      </c>
      <c r="J288" s="84">
        <f>+I288/100</f>
        <v>0</v>
      </c>
    </row>
    <row r="289" spans="1:10" ht="15.75" outlineLevel="1" collapsed="1">
      <c r="A289" s="82"/>
      <c r="B289" s="86" t="s">
        <v>1107</v>
      </c>
      <c r="C289" s="82"/>
      <c r="D289" s="84"/>
      <c r="E289" s="83"/>
      <c r="F289" s="82"/>
      <c r="G289" s="84"/>
      <c r="H289" s="83"/>
      <c r="I289" s="82"/>
      <c r="J289" s="84">
        <f>SUBTOTAL(9,J284:J288)</f>
        <v>0</v>
      </c>
    </row>
    <row r="290" spans="1:10" hidden="1" outlineLevel="2">
      <c r="A290" s="82" t="s">
        <v>986</v>
      </c>
      <c r="B290" s="82" t="s">
        <v>85</v>
      </c>
      <c r="C290" s="82">
        <v>16.29073</v>
      </c>
      <c r="D290" s="84">
        <v>0.1629073</v>
      </c>
      <c r="E290" s="83"/>
      <c r="F290" s="82">
        <v>0</v>
      </c>
      <c r="G290" s="84">
        <v>0</v>
      </c>
      <c r="H290" s="83"/>
      <c r="I290" s="82">
        <v>0</v>
      </c>
      <c r="J290" s="84">
        <f t="shared" ref="J290:J295" si="16">+I290/100</f>
        <v>0</v>
      </c>
    </row>
    <row r="291" spans="1:10" hidden="1" outlineLevel="2">
      <c r="A291" s="82" t="s">
        <v>591</v>
      </c>
      <c r="B291" s="82" t="s">
        <v>85</v>
      </c>
      <c r="C291" s="82">
        <v>46.518110000000007</v>
      </c>
      <c r="D291" s="84">
        <v>0.46518110000000007</v>
      </c>
      <c r="E291" s="83"/>
      <c r="F291" s="82">
        <v>0</v>
      </c>
      <c r="G291" s="84">
        <v>0</v>
      </c>
      <c r="H291" s="83"/>
      <c r="I291" s="82">
        <v>0</v>
      </c>
      <c r="J291" s="84">
        <f t="shared" si="16"/>
        <v>0</v>
      </c>
    </row>
    <row r="292" spans="1:10" hidden="1" outlineLevel="2">
      <c r="A292" s="82" t="s">
        <v>579</v>
      </c>
      <c r="B292" s="82" t="s">
        <v>85</v>
      </c>
      <c r="C292" s="82">
        <v>43.253970000000002</v>
      </c>
      <c r="D292" s="84">
        <v>0.43253970000000003</v>
      </c>
      <c r="E292" s="83"/>
      <c r="F292" s="82">
        <v>0</v>
      </c>
      <c r="G292" s="84">
        <v>0</v>
      </c>
      <c r="H292" s="83"/>
      <c r="I292" s="82">
        <v>0</v>
      </c>
      <c r="J292" s="84">
        <f t="shared" si="16"/>
        <v>0</v>
      </c>
    </row>
    <row r="293" spans="1:10" hidden="1" outlineLevel="2">
      <c r="A293" s="82" t="s">
        <v>417</v>
      </c>
      <c r="B293" s="82" t="s">
        <v>85</v>
      </c>
      <c r="C293" s="82">
        <v>37.939700000000002</v>
      </c>
      <c r="D293" s="84">
        <v>0.37939700000000004</v>
      </c>
      <c r="E293" s="83"/>
      <c r="F293" s="82">
        <v>0</v>
      </c>
      <c r="G293" s="84">
        <v>0</v>
      </c>
      <c r="H293" s="83"/>
      <c r="I293" s="82">
        <v>0</v>
      </c>
      <c r="J293" s="84">
        <f t="shared" si="16"/>
        <v>0</v>
      </c>
    </row>
    <row r="294" spans="1:10" hidden="1" outlineLevel="2">
      <c r="A294" s="82" t="s">
        <v>394</v>
      </c>
      <c r="B294" s="82" t="s">
        <v>85</v>
      </c>
      <c r="C294" s="82">
        <v>42.828280000000007</v>
      </c>
      <c r="D294" s="84">
        <v>0.42828280000000007</v>
      </c>
      <c r="E294" s="83"/>
      <c r="F294" s="82">
        <v>0</v>
      </c>
      <c r="G294" s="84">
        <v>0</v>
      </c>
      <c r="H294" s="83"/>
      <c r="I294" s="82">
        <v>0</v>
      </c>
      <c r="J294" s="84">
        <f t="shared" si="16"/>
        <v>0</v>
      </c>
    </row>
    <row r="295" spans="1:10" hidden="1" outlineLevel="2">
      <c r="A295" s="82" t="s">
        <v>210</v>
      </c>
      <c r="B295" s="82" t="s">
        <v>85</v>
      </c>
      <c r="C295" s="82">
        <v>20.909090000000003</v>
      </c>
      <c r="D295" s="84">
        <v>0.20909090000000002</v>
      </c>
      <c r="E295" s="83"/>
      <c r="F295" s="82">
        <v>0</v>
      </c>
      <c r="G295" s="84">
        <v>0</v>
      </c>
      <c r="H295" s="83"/>
      <c r="I295" s="82">
        <v>0</v>
      </c>
      <c r="J295" s="84">
        <f t="shared" si="16"/>
        <v>0</v>
      </c>
    </row>
    <row r="296" spans="1:10" ht="15.75" outlineLevel="1" collapsed="1">
      <c r="A296" s="82"/>
      <c r="B296" s="86" t="s">
        <v>1108</v>
      </c>
      <c r="C296" s="82"/>
      <c r="D296" s="84"/>
      <c r="E296" s="83"/>
      <c r="F296" s="82"/>
      <c r="G296" s="84"/>
      <c r="H296" s="83"/>
      <c r="I296" s="82"/>
      <c r="J296" s="84">
        <f>SUBTOTAL(9,J290:J295)</f>
        <v>0</v>
      </c>
    </row>
    <row r="297" spans="1:10" hidden="1" outlineLevel="2">
      <c r="A297" s="82" t="s">
        <v>291</v>
      </c>
      <c r="B297" s="82" t="s">
        <v>86</v>
      </c>
      <c r="C297" s="82">
        <v>61.315790000000007</v>
      </c>
      <c r="D297" s="84">
        <v>0.61315790000000003</v>
      </c>
      <c r="E297" s="83"/>
      <c r="F297" s="82">
        <v>0</v>
      </c>
      <c r="G297" s="84">
        <v>0</v>
      </c>
      <c r="H297" s="83"/>
      <c r="I297" s="82">
        <v>0</v>
      </c>
      <c r="J297" s="84">
        <f>+I297/100</f>
        <v>0</v>
      </c>
    </row>
    <row r="298" spans="1:10" ht="15.75" outlineLevel="1" collapsed="1">
      <c r="A298" s="82"/>
      <c r="B298" s="86" t="s">
        <v>1109</v>
      </c>
      <c r="C298" s="82"/>
      <c r="D298" s="84"/>
      <c r="E298" s="83"/>
      <c r="F298" s="82"/>
      <c r="G298" s="84"/>
      <c r="H298" s="83"/>
      <c r="I298" s="82"/>
      <c r="J298" s="84">
        <f>SUBTOTAL(9,J297:J297)</f>
        <v>0</v>
      </c>
    </row>
    <row r="299" spans="1:10" hidden="1" outlineLevel="2">
      <c r="A299" s="82" t="s">
        <v>539</v>
      </c>
      <c r="B299" s="82" t="s">
        <v>87</v>
      </c>
      <c r="C299" s="82">
        <v>22.7758</v>
      </c>
      <c r="D299" s="84">
        <v>0.22775800000000002</v>
      </c>
      <c r="E299" s="83"/>
      <c r="F299" s="82">
        <v>0</v>
      </c>
      <c r="G299" s="84">
        <v>0</v>
      </c>
      <c r="H299" s="83"/>
      <c r="I299" s="82">
        <v>0</v>
      </c>
      <c r="J299" s="84">
        <f>+I299/100</f>
        <v>0</v>
      </c>
    </row>
    <row r="300" spans="1:10" hidden="1" outlineLevel="2">
      <c r="A300" s="82" t="s">
        <v>489</v>
      </c>
      <c r="B300" s="82" t="s">
        <v>87</v>
      </c>
      <c r="C300" s="82">
        <v>36.363640000000004</v>
      </c>
      <c r="D300" s="84">
        <v>0.36363640000000003</v>
      </c>
      <c r="E300" s="83"/>
      <c r="F300" s="82">
        <v>0</v>
      </c>
      <c r="G300" s="84">
        <v>0</v>
      </c>
      <c r="H300" s="83"/>
      <c r="I300" s="82">
        <v>0</v>
      </c>
      <c r="J300" s="84">
        <f>+I300/100</f>
        <v>0</v>
      </c>
    </row>
    <row r="301" spans="1:10" hidden="1" outlineLevel="2">
      <c r="A301" s="82" t="s">
        <v>435</v>
      </c>
      <c r="B301" s="82" t="s">
        <v>87</v>
      </c>
      <c r="C301" s="82">
        <v>17.816090000000003</v>
      </c>
      <c r="D301" s="84">
        <v>0.17816090000000004</v>
      </c>
      <c r="E301" s="83"/>
      <c r="F301" s="82">
        <v>0</v>
      </c>
      <c r="G301" s="84">
        <v>0</v>
      </c>
      <c r="H301" s="83"/>
      <c r="I301" s="82">
        <v>0</v>
      </c>
      <c r="J301" s="84">
        <f>+I301/100</f>
        <v>0</v>
      </c>
    </row>
    <row r="302" spans="1:10" hidden="1" outlineLevel="2">
      <c r="A302" s="82" t="s">
        <v>420</v>
      </c>
      <c r="B302" s="82" t="s">
        <v>87</v>
      </c>
      <c r="C302" s="82">
        <v>8.0188699999999997</v>
      </c>
      <c r="D302" s="84">
        <v>8.0188700000000002E-2</v>
      </c>
      <c r="E302" s="83"/>
      <c r="F302" s="82">
        <v>0</v>
      </c>
      <c r="G302" s="84">
        <v>0</v>
      </c>
      <c r="H302" s="83"/>
      <c r="I302" s="82">
        <v>0</v>
      </c>
      <c r="J302" s="84">
        <f>+I302/100</f>
        <v>0</v>
      </c>
    </row>
    <row r="303" spans="1:10" ht="15.75" outlineLevel="1" collapsed="1">
      <c r="A303" s="82"/>
      <c r="B303" s="86" t="s">
        <v>1110</v>
      </c>
      <c r="C303" s="82"/>
      <c r="D303" s="84"/>
      <c r="E303" s="83"/>
      <c r="F303" s="82"/>
      <c r="G303" s="84"/>
      <c r="H303" s="83"/>
      <c r="I303" s="82"/>
      <c r="J303" s="84">
        <f>SUBTOTAL(9,J299:J302)</f>
        <v>0</v>
      </c>
    </row>
    <row r="304" spans="1:10" hidden="1" outlineLevel="2">
      <c r="A304" s="82" t="s">
        <v>834</v>
      </c>
      <c r="B304" s="82" t="s">
        <v>88</v>
      </c>
      <c r="C304" s="82">
        <v>26.742530000000002</v>
      </c>
      <c r="D304" s="84">
        <v>0.26742530000000003</v>
      </c>
      <c r="E304" s="83"/>
      <c r="F304" s="82">
        <v>0</v>
      </c>
      <c r="G304" s="84">
        <v>0</v>
      </c>
      <c r="H304" s="83"/>
      <c r="I304" s="82">
        <v>0</v>
      </c>
      <c r="J304" s="84">
        <f t="shared" ref="J304:J313" si="17">+I304/100</f>
        <v>0</v>
      </c>
    </row>
    <row r="305" spans="1:10" hidden="1" outlineLevel="2">
      <c r="A305" s="82" t="s">
        <v>742</v>
      </c>
      <c r="B305" s="82" t="s">
        <v>88</v>
      </c>
      <c r="C305" s="82">
        <v>46.666670000000003</v>
      </c>
      <c r="D305" s="84">
        <v>0.46666670000000005</v>
      </c>
      <c r="E305" s="83"/>
      <c r="F305" s="82">
        <v>0</v>
      </c>
      <c r="G305" s="84">
        <v>0</v>
      </c>
      <c r="H305" s="83"/>
      <c r="I305" s="82">
        <v>0</v>
      </c>
      <c r="J305" s="84">
        <f t="shared" si="17"/>
        <v>0</v>
      </c>
    </row>
    <row r="306" spans="1:10" hidden="1" outlineLevel="2">
      <c r="A306" s="82" t="s">
        <v>698</v>
      </c>
      <c r="B306" s="82" t="s">
        <v>88</v>
      </c>
      <c r="C306" s="82">
        <v>28.934010000000001</v>
      </c>
      <c r="D306" s="84">
        <v>0.28934009999999999</v>
      </c>
      <c r="E306" s="83"/>
      <c r="F306" s="82">
        <v>0</v>
      </c>
      <c r="G306" s="84">
        <v>0</v>
      </c>
      <c r="H306" s="83"/>
      <c r="I306" s="82">
        <v>0</v>
      </c>
      <c r="J306" s="84">
        <f t="shared" si="17"/>
        <v>0</v>
      </c>
    </row>
    <row r="307" spans="1:10" hidden="1" outlineLevel="2">
      <c r="A307" s="82" t="s">
        <v>686</v>
      </c>
      <c r="B307" s="82" t="s">
        <v>88</v>
      </c>
      <c r="C307" s="82">
        <v>33.793100000000003</v>
      </c>
      <c r="D307" s="84">
        <v>0.33793100000000004</v>
      </c>
      <c r="E307" s="83"/>
      <c r="F307" s="82">
        <v>0</v>
      </c>
      <c r="G307" s="84">
        <v>0</v>
      </c>
      <c r="H307" s="83"/>
      <c r="I307" s="82">
        <v>0</v>
      </c>
      <c r="J307" s="84">
        <f t="shared" si="17"/>
        <v>0</v>
      </c>
    </row>
    <row r="308" spans="1:10" hidden="1" outlineLevel="2">
      <c r="A308" s="82" t="s">
        <v>637</v>
      </c>
      <c r="B308" s="82" t="s">
        <v>88</v>
      </c>
      <c r="C308" s="82">
        <v>31.058020000000003</v>
      </c>
      <c r="D308" s="84">
        <v>0.31058020000000003</v>
      </c>
      <c r="E308" s="83"/>
      <c r="F308" s="82">
        <v>0</v>
      </c>
      <c r="G308" s="84">
        <v>0</v>
      </c>
      <c r="H308" s="83"/>
      <c r="I308" s="82">
        <v>0</v>
      </c>
      <c r="J308" s="84">
        <f t="shared" si="17"/>
        <v>0</v>
      </c>
    </row>
    <row r="309" spans="1:10" hidden="1" outlineLevel="2">
      <c r="A309" s="82" t="s">
        <v>633</v>
      </c>
      <c r="B309" s="82" t="s">
        <v>88</v>
      </c>
      <c r="C309" s="82">
        <v>24.832210000000003</v>
      </c>
      <c r="D309" s="84">
        <v>0.24832210000000005</v>
      </c>
      <c r="E309" s="83"/>
      <c r="F309" s="82">
        <v>0</v>
      </c>
      <c r="G309" s="84">
        <v>0</v>
      </c>
      <c r="H309" s="83"/>
      <c r="I309" s="82">
        <v>0</v>
      </c>
      <c r="J309" s="84">
        <f t="shared" si="17"/>
        <v>0</v>
      </c>
    </row>
    <row r="310" spans="1:10" hidden="1" outlineLevel="2">
      <c r="A310" s="82" t="s">
        <v>537</v>
      </c>
      <c r="B310" s="82" t="s">
        <v>88</v>
      </c>
      <c r="C310" s="82">
        <v>26.382980000000003</v>
      </c>
      <c r="D310" s="84">
        <v>0.26382980000000006</v>
      </c>
      <c r="E310" s="83"/>
      <c r="F310" s="82">
        <v>0</v>
      </c>
      <c r="G310" s="84">
        <v>0</v>
      </c>
      <c r="H310" s="83"/>
      <c r="I310" s="82">
        <v>0</v>
      </c>
      <c r="J310" s="84">
        <f t="shared" si="17"/>
        <v>0</v>
      </c>
    </row>
    <row r="311" spans="1:10" hidden="1" outlineLevel="2">
      <c r="A311" s="82" t="s">
        <v>437</v>
      </c>
      <c r="B311" s="82" t="s">
        <v>88</v>
      </c>
      <c r="C311" s="82">
        <v>38.623330000000003</v>
      </c>
      <c r="D311" s="84">
        <v>0.3862333</v>
      </c>
      <c r="E311" s="83"/>
      <c r="F311" s="82">
        <v>0</v>
      </c>
      <c r="G311" s="84">
        <v>0</v>
      </c>
      <c r="H311" s="83"/>
      <c r="I311" s="82">
        <v>0</v>
      </c>
      <c r="J311" s="84">
        <f t="shared" si="17"/>
        <v>0</v>
      </c>
    </row>
    <row r="312" spans="1:10" hidden="1" outlineLevel="2">
      <c r="A312" s="82" t="s">
        <v>277</v>
      </c>
      <c r="B312" s="82" t="s">
        <v>88</v>
      </c>
      <c r="C312" s="82">
        <v>10.389610000000001</v>
      </c>
      <c r="D312" s="84">
        <v>0.10389610000000001</v>
      </c>
      <c r="E312" s="83"/>
      <c r="F312" s="82">
        <v>0</v>
      </c>
      <c r="G312" s="84">
        <v>0</v>
      </c>
      <c r="H312" s="83"/>
      <c r="I312" s="82">
        <v>0</v>
      </c>
      <c r="J312" s="84">
        <f t="shared" si="17"/>
        <v>0</v>
      </c>
    </row>
    <row r="313" spans="1:10" hidden="1" outlineLevel="2">
      <c r="A313" s="82" t="s">
        <v>127</v>
      </c>
      <c r="B313" s="82" t="s">
        <v>88</v>
      </c>
      <c r="C313" s="82">
        <v>18.24324</v>
      </c>
      <c r="D313" s="84">
        <v>0.18243239999999999</v>
      </c>
      <c r="E313" s="83"/>
      <c r="F313" s="82">
        <v>0</v>
      </c>
      <c r="G313" s="84">
        <v>0</v>
      </c>
      <c r="H313" s="83"/>
      <c r="I313" s="82">
        <v>0</v>
      </c>
      <c r="J313" s="84">
        <f t="shared" si="17"/>
        <v>0</v>
      </c>
    </row>
    <row r="314" spans="1:10" ht="15.75" outlineLevel="1" collapsed="1">
      <c r="A314" s="82"/>
      <c r="B314" s="86" t="s">
        <v>1111</v>
      </c>
      <c r="C314" s="82"/>
      <c r="D314" s="84"/>
      <c r="E314" s="83"/>
      <c r="F314" s="82"/>
      <c r="G314" s="84"/>
      <c r="H314" s="83"/>
      <c r="I314" s="82"/>
      <c r="J314" s="84">
        <f>SUBTOTAL(9,J304:J313)</f>
        <v>0</v>
      </c>
    </row>
    <row r="315" spans="1:10" hidden="1" outlineLevel="2">
      <c r="A315" s="82" t="s">
        <v>768</v>
      </c>
      <c r="B315" s="82" t="s">
        <v>89</v>
      </c>
      <c r="C315" s="82">
        <v>4</v>
      </c>
      <c r="D315" s="84">
        <v>0.04</v>
      </c>
      <c r="E315" s="83"/>
      <c r="F315" s="82">
        <v>0</v>
      </c>
      <c r="G315" s="84">
        <v>0</v>
      </c>
      <c r="H315" s="83"/>
      <c r="I315" s="82">
        <v>0</v>
      </c>
      <c r="J315" s="84">
        <f t="shared" ref="J315:J320" si="18">+I315/100</f>
        <v>0</v>
      </c>
    </row>
    <row r="316" spans="1:10" hidden="1" outlineLevel="2">
      <c r="A316" s="82" t="s">
        <v>617</v>
      </c>
      <c r="B316" s="82" t="s">
        <v>89</v>
      </c>
      <c r="C316" s="82">
        <v>22.647060000000003</v>
      </c>
      <c r="D316" s="84">
        <v>0.22647060000000002</v>
      </c>
      <c r="E316" s="83"/>
      <c r="F316" s="82">
        <v>0</v>
      </c>
      <c r="G316" s="84">
        <v>0</v>
      </c>
      <c r="H316" s="83"/>
      <c r="I316" s="82">
        <v>0</v>
      </c>
      <c r="J316" s="84">
        <f t="shared" si="18"/>
        <v>0</v>
      </c>
    </row>
    <row r="317" spans="1:10" hidden="1" outlineLevel="2">
      <c r="A317" s="82" t="s">
        <v>601</v>
      </c>
      <c r="B317" s="82" t="s">
        <v>89</v>
      </c>
      <c r="C317" s="82">
        <v>22.941180000000003</v>
      </c>
      <c r="D317" s="84">
        <v>0.22941180000000003</v>
      </c>
      <c r="E317" s="83"/>
      <c r="F317" s="82">
        <v>0</v>
      </c>
      <c r="G317" s="84">
        <v>0</v>
      </c>
      <c r="H317" s="83"/>
      <c r="I317" s="82">
        <v>0</v>
      </c>
      <c r="J317" s="84">
        <f t="shared" si="18"/>
        <v>0</v>
      </c>
    </row>
    <row r="318" spans="1:10" hidden="1" outlineLevel="2">
      <c r="A318" s="82" t="s">
        <v>576</v>
      </c>
      <c r="B318" s="82" t="s">
        <v>89</v>
      </c>
      <c r="C318" s="82">
        <v>14.354070000000002</v>
      </c>
      <c r="D318" s="84">
        <v>0.14354070000000002</v>
      </c>
      <c r="E318" s="83"/>
      <c r="F318" s="82">
        <v>0</v>
      </c>
      <c r="G318" s="84">
        <v>0</v>
      </c>
      <c r="H318" s="83"/>
      <c r="I318" s="82">
        <v>0</v>
      </c>
      <c r="J318" s="84">
        <f t="shared" si="18"/>
        <v>0</v>
      </c>
    </row>
    <row r="319" spans="1:10" hidden="1" outlineLevel="2">
      <c r="A319" s="82" t="s">
        <v>233</v>
      </c>
      <c r="B319" s="82" t="s">
        <v>89</v>
      </c>
      <c r="C319" s="82">
        <v>11.9697</v>
      </c>
      <c r="D319" s="84">
        <v>0.119697</v>
      </c>
      <c r="E319" s="83"/>
      <c r="F319" s="82">
        <v>0</v>
      </c>
      <c r="G319" s="84">
        <v>0</v>
      </c>
      <c r="H319" s="83"/>
      <c r="I319" s="82">
        <v>0</v>
      </c>
      <c r="J319" s="84">
        <f t="shared" si="18"/>
        <v>0</v>
      </c>
    </row>
    <row r="320" spans="1:10" hidden="1" outlineLevel="2">
      <c r="A320" s="82" t="s">
        <v>180</v>
      </c>
      <c r="B320" s="82" t="s">
        <v>89</v>
      </c>
      <c r="C320" s="82">
        <v>9.7276300000000013</v>
      </c>
      <c r="D320" s="84">
        <v>9.727630000000001E-2</v>
      </c>
      <c r="E320" s="83"/>
      <c r="F320" s="82">
        <v>0</v>
      </c>
      <c r="G320" s="84">
        <v>0</v>
      </c>
      <c r="H320" s="83"/>
      <c r="I320" s="82">
        <v>0</v>
      </c>
      <c r="J320" s="84">
        <f t="shared" si="18"/>
        <v>0</v>
      </c>
    </row>
    <row r="321" spans="1:10" ht="15.75" outlineLevel="1" collapsed="1">
      <c r="A321" s="82"/>
      <c r="B321" s="86" t="s">
        <v>1112</v>
      </c>
      <c r="C321" s="82"/>
      <c r="D321" s="84"/>
      <c r="E321" s="83"/>
      <c r="F321" s="82"/>
      <c r="G321" s="84"/>
      <c r="H321" s="83"/>
      <c r="I321" s="82"/>
      <c r="J321" s="84">
        <f>SUBTOTAL(9,J315:J320)</f>
        <v>0</v>
      </c>
    </row>
    <row r="322" spans="1:10" hidden="1" outlineLevel="2">
      <c r="A322" s="82" t="s">
        <v>69</v>
      </c>
      <c r="B322" s="82" t="s">
        <v>90</v>
      </c>
      <c r="C322" s="82">
        <v>13.874350000000002</v>
      </c>
      <c r="D322" s="84">
        <v>0.13874350000000002</v>
      </c>
      <c r="E322" s="83"/>
      <c r="F322" s="82">
        <v>0</v>
      </c>
      <c r="G322" s="84">
        <v>0</v>
      </c>
      <c r="H322" s="83"/>
      <c r="I322" s="82">
        <v>0</v>
      </c>
      <c r="J322" s="84">
        <f>+I322/100</f>
        <v>0</v>
      </c>
    </row>
    <row r="323" spans="1:10" hidden="1" outlineLevel="2">
      <c r="A323" s="82" t="s">
        <v>671</v>
      </c>
      <c r="B323" s="82" t="s">
        <v>90</v>
      </c>
      <c r="C323" s="82">
        <v>11.92661</v>
      </c>
      <c r="D323" s="84">
        <v>0.1192661</v>
      </c>
      <c r="E323" s="83"/>
      <c r="F323" s="82">
        <v>0</v>
      </c>
      <c r="G323" s="84">
        <v>0</v>
      </c>
      <c r="H323" s="83"/>
      <c r="I323" s="82">
        <v>0</v>
      </c>
      <c r="J323" s="84">
        <f>+I323/100</f>
        <v>0</v>
      </c>
    </row>
    <row r="324" spans="1:10" hidden="1" outlineLevel="2">
      <c r="A324" s="82" t="s">
        <v>312</v>
      </c>
      <c r="B324" s="82" t="s">
        <v>90</v>
      </c>
      <c r="C324" s="82">
        <v>75.816990000000004</v>
      </c>
      <c r="D324" s="84">
        <v>0.75816990000000006</v>
      </c>
      <c r="E324" s="83"/>
      <c r="F324" s="82">
        <v>0</v>
      </c>
      <c r="G324" s="84">
        <v>0</v>
      </c>
      <c r="H324" s="83"/>
      <c r="I324" s="82">
        <v>0</v>
      </c>
      <c r="J324" s="84">
        <f>+I324/100</f>
        <v>0</v>
      </c>
    </row>
    <row r="325" spans="1:10" ht="15.75" outlineLevel="1" collapsed="1">
      <c r="A325" s="82"/>
      <c r="B325" s="86" t="s">
        <v>1113</v>
      </c>
      <c r="C325" s="82"/>
      <c r="D325" s="84"/>
      <c r="E325" s="83"/>
      <c r="F325" s="82"/>
      <c r="G325" s="84"/>
      <c r="H325" s="83"/>
      <c r="I325" s="82"/>
      <c r="J325" s="84">
        <f>SUBTOTAL(9,J322:J324)</f>
        <v>0</v>
      </c>
    </row>
    <row r="326" spans="1:10" hidden="1" outlineLevel="2">
      <c r="A326" s="82" t="s">
        <v>384</v>
      </c>
      <c r="B326" s="82" t="s">
        <v>91</v>
      </c>
      <c r="C326" s="82">
        <v>35.789470000000001</v>
      </c>
      <c r="D326" s="84">
        <v>0.35789470000000001</v>
      </c>
      <c r="E326" s="83"/>
      <c r="F326" s="82">
        <v>0</v>
      </c>
      <c r="G326" s="84">
        <v>0</v>
      </c>
      <c r="H326" s="83"/>
      <c r="I326" s="82">
        <v>0</v>
      </c>
      <c r="J326" s="84">
        <f>+I326/100</f>
        <v>0</v>
      </c>
    </row>
    <row r="327" spans="1:10" ht="15.75" outlineLevel="1" collapsed="1">
      <c r="A327" s="82"/>
      <c r="B327" s="86" t="s">
        <v>1114</v>
      </c>
      <c r="C327" s="82"/>
      <c r="D327" s="84"/>
      <c r="E327" s="83"/>
      <c r="F327" s="82"/>
      <c r="G327" s="84"/>
      <c r="H327" s="83"/>
      <c r="I327" s="82"/>
      <c r="J327" s="84">
        <f>SUBTOTAL(9,J326:J326)</f>
        <v>0</v>
      </c>
    </row>
    <row r="328" spans="1:10" hidden="1" outlineLevel="2">
      <c r="A328" s="82" t="s">
        <v>881</v>
      </c>
      <c r="B328" s="82" t="s">
        <v>92</v>
      </c>
      <c r="C328" s="82">
        <v>20.2454</v>
      </c>
      <c r="D328" s="84">
        <v>0.202454</v>
      </c>
      <c r="E328" s="83"/>
      <c r="F328" s="82">
        <v>0</v>
      </c>
      <c r="G328" s="84">
        <v>0</v>
      </c>
      <c r="H328" s="83"/>
      <c r="I328" s="82">
        <v>0</v>
      </c>
      <c r="J328" s="84">
        <f>+I328/100</f>
        <v>0</v>
      </c>
    </row>
    <row r="329" spans="1:10" hidden="1" outlineLevel="2">
      <c r="A329" s="82" t="s">
        <v>868</v>
      </c>
      <c r="B329" s="82" t="s">
        <v>92</v>
      </c>
      <c r="C329" s="82">
        <v>33.333330000000004</v>
      </c>
      <c r="D329" s="84">
        <v>0.33333330000000005</v>
      </c>
      <c r="E329" s="83"/>
      <c r="F329" s="82">
        <v>0</v>
      </c>
      <c r="G329" s="84">
        <v>0</v>
      </c>
      <c r="H329" s="83"/>
      <c r="I329" s="82">
        <v>0</v>
      </c>
      <c r="J329" s="84">
        <f>+I329/100</f>
        <v>0</v>
      </c>
    </row>
    <row r="330" spans="1:10" hidden="1" outlineLevel="2">
      <c r="A330" s="82" t="s">
        <v>754</v>
      </c>
      <c r="B330" s="82" t="s">
        <v>92</v>
      </c>
      <c r="C330" s="82">
        <v>13.826370000000001</v>
      </c>
      <c r="D330" s="84">
        <v>0.13826370000000002</v>
      </c>
      <c r="E330" s="83"/>
      <c r="F330" s="82">
        <v>0</v>
      </c>
      <c r="G330" s="84">
        <v>0</v>
      </c>
      <c r="H330" s="83"/>
      <c r="I330" s="82">
        <v>0</v>
      </c>
      <c r="J330" s="84">
        <f>+I330/100</f>
        <v>0</v>
      </c>
    </row>
    <row r="331" spans="1:10" hidden="1" outlineLevel="2">
      <c r="A331" s="82" t="s">
        <v>593</v>
      </c>
      <c r="B331" s="82" t="s">
        <v>92</v>
      </c>
      <c r="C331" s="82">
        <v>19.327730000000003</v>
      </c>
      <c r="D331" s="84">
        <v>0.19327730000000001</v>
      </c>
      <c r="E331" s="83"/>
      <c r="F331" s="82">
        <v>0</v>
      </c>
      <c r="G331" s="84">
        <v>0</v>
      </c>
      <c r="H331" s="83"/>
      <c r="I331" s="82">
        <v>0</v>
      </c>
      <c r="J331" s="84">
        <f>+I331/100</f>
        <v>0</v>
      </c>
    </row>
    <row r="332" spans="1:10" hidden="1" outlineLevel="2">
      <c r="A332" s="82" t="s">
        <v>445</v>
      </c>
      <c r="B332" s="82" t="s">
        <v>92</v>
      </c>
      <c r="C332" s="82">
        <v>15.789470000000001</v>
      </c>
      <c r="D332" s="84">
        <v>0.15789470000000003</v>
      </c>
      <c r="E332" s="83"/>
      <c r="F332" s="82">
        <v>0</v>
      </c>
      <c r="G332" s="84">
        <v>0</v>
      </c>
      <c r="H332" s="83"/>
      <c r="I332" s="82">
        <v>0</v>
      </c>
      <c r="J332" s="84">
        <f>+I332/100</f>
        <v>0</v>
      </c>
    </row>
    <row r="333" spans="1:10" ht="15.75" outlineLevel="1" collapsed="1">
      <c r="A333" s="82"/>
      <c r="B333" s="86" t="s">
        <v>1115</v>
      </c>
      <c r="C333" s="82"/>
      <c r="D333" s="84"/>
      <c r="E333" s="83"/>
      <c r="F333" s="82"/>
      <c r="G333" s="84"/>
      <c r="H333" s="83"/>
      <c r="I333" s="82"/>
      <c r="J333" s="84">
        <f>SUBTOTAL(9,J328:J332)</f>
        <v>0</v>
      </c>
    </row>
    <row r="334" spans="1:10" hidden="1" outlineLevel="2">
      <c r="A334" s="82" t="s">
        <v>831</v>
      </c>
      <c r="B334" s="82" t="s">
        <v>93</v>
      </c>
      <c r="C334" s="82">
        <v>11.260050000000001</v>
      </c>
      <c r="D334" s="84">
        <v>0.11260050000000002</v>
      </c>
      <c r="E334" s="83"/>
      <c r="F334" s="82">
        <v>0</v>
      </c>
      <c r="G334" s="84">
        <v>0</v>
      </c>
      <c r="H334" s="83"/>
      <c r="I334" s="82">
        <v>0</v>
      </c>
      <c r="J334" s="84">
        <f>+I334/100</f>
        <v>0</v>
      </c>
    </row>
    <row r="335" spans="1:10" hidden="1" outlineLevel="2">
      <c r="A335" s="82" t="s">
        <v>93</v>
      </c>
      <c r="B335" s="82" t="s">
        <v>93</v>
      </c>
      <c r="C335" s="82">
        <v>9.2399400000000007</v>
      </c>
      <c r="D335" s="84">
        <v>9.2399400000000007E-2</v>
      </c>
      <c r="E335" s="83"/>
      <c r="F335" s="82">
        <v>0</v>
      </c>
      <c r="G335" s="84">
        <v>0</v>
      </c>
      <c r="H335" s="83"/>
      <c r="I335" s="82">
        <v>0</v>
      </c>
      <c r="J335" s="84">
        <f>+I335/100</f>
        <v>0</v>
      </c>
    </row>
    <row r="336" spans="1:10" hidden="1" outlineLevel="2">
      <c r="A336" s="82" t="s">
        <v>157</v>
      </c>
      <c r="B336" s="82" t="s">
        <v>93</v>
      </c>
      <c r="C336" s="82">
        <v>13.90887</v>
      </c>
      <c r="D336" s="84">
        <v>0.13908870000000001</v>
      </c>
      <c r="E336" s="83"/>
      <c r="F336" s="82">
        <v>0</v>
      </c>
      <c r="G336" s="84">
        <v>0</v>
      </c>
      <c r="H336" s="83"/>
      <c r="I336" s="82">
        <v>0</v>
      </c>
      <c r="J336" s="84">
        <f>+I336/100</f>
        <v>0</v>
      </c>
    </row>
    <row r="337" spans="1:10" ht="15.75" outlineLevel="1" collapsed="1">
      <c r="A337" s="82"/>
      <c r="B337" s="86" t="s">
        <v>1116</v>
      </c>
      <c r="C337" s="82"/>
      <c r="D337" s="84"/>
      <c r="E337" s="83"/>
      <c r="F337" s="82"/>
      <c r="G337" s="84"/>
      <c r="H337" s="83"/>
      <c r="I337" s="82"/>
      <c r="J337" s="84">
        <f>SUBTOTAL(9,J334:J336)</f>
        <v>0</v>
      </c>
    </row>
    <row r="338" spans="1:10" hidden="1" outlineLevel="2">
      <c r="A338" s="82" t="s">
        <v>1025</v>
      </c>
      <c r="B338" s="82" t="s">
        <v>94</v>
      </c>
      <c r="C338" s="82">
        <v>18.61111</v>
      </c>
      <c r="D338" s="84">
        <v>0.1861111</v>
      </c>
      <c r="E338" s="83"/>
      <c r="F338" s="82">
        <v>0</v>
      </c>
      <c r="G338" s="84">
        <v>0</v>
      </c>
      <c r="H338" s="83"/>
      <c r="I338" s="82">
        <v>0</v>
      </c>
      <c r="J338" s="84">
        <f>+I338/100</f>
        <v>0</v>
      </c>
    </row>
    <row r="339" spans="1:10" hidden="1" outlineLevel="2">
      <c r="A339" s="82" t="s">
        <v>594</v>
      </c>
      <c r="B339" s="82" t="s">
        <v>94</v>
      </c>
      <c r="C339" s="82">
        <v>23.06202</v>
      </c>
      <c r="D339" s="84">
        <v>0.2306202</v>
      </c>
      <c r="E339" s="83"/>
      <c r="F339" s="82">
        <v>0</v>
      </c>
      <c r="G339" s="84">
        <v>0</v>
      </c>
      <c r="H339" s="83"/>
      <c r="I339" s="82">
        <v>0</v>
      </c>
      <c r="J339" s="84">
        <f>+I339/100</f>
        <v>0</v>
      </c>
    </row>
    <row r="340" spans="1:10" hidden="1" outlineLevel="2">
      <c r="A340" s="82" t="s">
        <v>582</v>
      </c>
      <c r="B340" s="82" t="s">
        <v>94</v>
      </c>
      <c r="C340" s="82">
        <v>36.698720000000002</v>
      </c>
      <c r="D340" s="84">
        <v>0.36698720000000001</v>
      </c>
      <c r="E340" s="83"/>
      <c r="F340" s="82">
        <v>0</v>
      </c>
      <c r="G340" s="84">
        <v>0</v>
      </c>
      <c r="H340" s="83"/>
      <c r="I340" s="82">
        <v>0</v>
      </c>
      <c r="J340" s="84">
        <f>+I340/100</f>
        <v>0</v>
      </c>
    </row>
    <row r="341" spans="1:10" ht="15.75" outlineLevel="1" collapsed="1">
      <c r="A341" s="82"/>
      <c r="B341" s="86" t="s">
        <v>1117</v>
      </c>
      <c r="C341" s="82"/>
      <c r="D341" s="84"/>
      <c r="E341" s="83"/>
      <c r="F341" s="82"/>
      <c r="G341" s="84"/>
      <c r="H341" s="83"/>
      <c r="I341" s="82"/>
      <c r="J341" s="84">
        <f>SUBTOTAL(9,J338:J340)</f>
        <v>0</v>
      </c>
    </row>
    <row r="342" spans="1:10" hidden="1" outlineLevel="2">
      <c r="A342" s="82" t="s">
        <v>969</v>
      </c>
      <c r="B342" s="82" t="s">
        <v>95</v>
      </c>
      <c r="C342" s="82">
        <v>17.884620000000002</v>
      </c>
      <c r="D342" s="84">
        <v>0.17884620000000001</v>
      </c>
      <c r="E342" s="82" t="s">
        <v>124</v>
      </c>
      <c r="F342" s="82">
        <v>2.88462</v>
      </c>
      <c r="G342" s="84">
        <v>2.8846199999999999E-2</v>
      </c>
      <c r="H342" s="83"/>
      <c r="I342" s="82">
        <v>0</v>
      </c>
      <c r="J342" s="84">
        <f>+I342/100</f>
        <v>0</v>
      </c>
    </row>
    <row r="343" spans="1:10" hidden="1" outlineLevel="2">
      <c r="A343" s="82" t="s">
        <v>803</v>
      </c>
      <c r="B343" s="82" t="s">
        <v>95</v>
      </c>
      <c r="C343" s="82">
        <v>66.580310000000011</v>
      </c>
      <c r="D343" s="84">
        <v>0.66580310000000009</v>
      </c>
      <c r="E343" s="83"/>
      <c r="F343" s="82">
        <v>0</v>
      </c>
      <c r="G343" s="84">
        <v>0</v>
      </c>
      <c r="H343" s="83"/>
      <c r="I343" s="82">
        <v>0</v>
      </c>
      <c r="J343" s="84">
        <f>+I343/100</f>
        <v>0</v>
      </c>
    </row>
    <row r="344" spans="1:10" hidden="1" outlineLevel="2">
      <c r="A344" s="82" t="s">
        <v>560</v>
      </c>
      <c r="B344" s="82" t="s">
        <v>95</v>
      </c>
      <c r="C344" s="82">
        <v>34.289619999999999</v>
      </c>
      <c r="D344" s="84">
        <v>0.34289619999999998</v>
      </c>
      <c r="E344" s="83"/>
      <c r="F344" s="82">
        <v>0</v>
      </c>
      <c r="G344" s="84">
        <v>0</v>
      </c>
      <c r="H344" s="83"/>
      <c r="I344" s="82">
        <v>0</v>
      </c>
      <c r="J344" s="84">
        <f>+I344/100</f>
        <v>0</v>
      </c>
    </row>
    <row r="345" spans="1:10" hidden="1" outlineLevel="2">
      <c r="A345" s="82" t="s">
        <v>408</v>
      </c>
      <c r="B345" s="82" t="s">
        <v>95</v>
      </c>
      <c r="C345" s="82">
        <v>21.649480000000001</v>
      </c>
      <c r="D345" s="84">
        <v>0.21649480000000002</v>
      </c>
      <c r="E345" s="83"/>
      <c r="F345" s="82">
        <v>0</v>
      </c>
      <c r="G345" s="84">
        <v>0</v>
      </c>
      <c r="H345" s="83"/>
      <c r="I345" s="82">
        <v>0</v>
      </c>
      <c r="J345" s="84">
        <f>+I345/100</f>
        <v>0</v>
      </c>
    </row>
    <row r="346" spans="1:10" hidden="1" outlineLevel="2">
      <c r="A346" s="82" t="s">
        <v>226</v>
      </c>
      <c r="B346" s="82" t="s">
        <v>95</v>
      </c>
      <c r="C346" s="82">
        <v>31.423610000000004</v>
      </c>
      <c r="D346" s="84">
        <v>0.31423610000000002</v>
      </c>
      <c r="E346" s="83"/>
      <c r="F346" s="82">
        <v>0</v>
      </c>
      <c r="G346" s="84">
        <v>0</v>
      </c>
      <c r="H346" s="83"/>
      <c r="I346" s="82">
        <v>0</v>
      </c>
      <c r="J346" s="84">
        <f>+I346/100</f>
        <v>0</v>
      </c>
    </row>
    <row r="347" spans="1:10" ht="15.75" outlineLevel="1" collapsed="1">
      <c r="A347" s="82"/>
      <c r="B347" s="86" t="s">
        <v>1118</v>
      </c>
      <c r="C347" s="82"/>
      <c r="D347" s="84"/>
      <c r="E347" s="83"/>
      <c r="F347" s="82"/>
      <c r="G347" s="84"/>
      <c r="H347" s="83"/>
      <c r="I347" s="82"/>
      <c r="J347" s="84">
        <f>SUBTOTAL(9,J342:J346)</f>
        <v>0</v>
      </c>
    </row>
    <row r="348" spans="1:10" hidden="1" outlineLevel="2">
      <c r="A348" s="82" t="s">
        <v>989</v>
      </c>
      <c r="B348" s="82" t="s">
        <v>96</v>
      </c>
      <c r="C348" s="82">
        <v>30.882350000000002</v>
      </c>
      <c r="D348" s="84">
        <v>0.30882350000000003</v>
      </c>
      <c r="E348" s="82" t="s">
        <v>112</v>
      </c>
      <c r="F348" s="82">
        <v>5.46218</v>
      </c>
      <c r="G348" s="84">
        <v>5.4621799999999998E-2</v>
      </c>
      <c r="H348" s="83"/>
      <c r="I348" s="82">
        <v>0</v>
      </c>
      <c r="J348" s="84">
        <f>+I348/100</f>
        <v>0</v>
      </c>
    </row>
    <row r="349" spans="1:10" hidden="1" outlineLevel="2">
      <c r="A349" s="82" t="s">
        <v>982</v>
      </c>
      <c r="B349" s="82" t="s">
        <v>96</v>
      </c>
      <c r="C349" s="82">
        <v>33.115470000000002</v>
      </c>
      <c r="D349" s="84">
        <v>0.33115470000000002</v>
      </c>
      <c r="E349" s="83"/>
      <c r="F349" s="82">
        <v>0</v>
      </c>
      <c r="G349" s="84">
        <v>0</v>
      </c>
      <c r="H349" s="83"/>
      <c r="I349" s="82">
        <v>0</v>
      </c>
      <c r="J349" s="84">
        <f>+I349/100</f>
        <v>0</v>
      </c>
    </row>
    <row r="350" spans="1:10" hidden="1" outlineLevel="2">
      <c r="A350" s="82" t="s">
        <v>599</v>
      </c>
      <c r="B350" s="82" t="s">
        <v>96</v>
      </c>
      <c r="C350" s="82">
        <v>36.879430000000006</v>
      </c>
      <c r="D350" s="84">
        <v>0.36879430000000007</v>
      </c>
      <c r="E350" s="83"/>
      <c r="F350" s="82">
        <v>0</v>
      </c>
      <c r="G350" s="84">
        <v>0</v>
      </c>
      <c r="H350" s="83"/>
      <c r="I350" s="82">
        <v>0</v>
      </c>
      <c r="J350" s="84">
        <f>+I350/100</f>
        <v>0</v>
      </c>
    </row>
    <row r="351" spans="1:10" hidden="1" outlineLevel="2">
      <c r="A351" s="82" t="s">
        <v>333</v>
      </c>
      <c r="B351" s="82" t="s">
        <v>96</v>
      </c>
      <c r="C351" s="82">
        <v>19.202900000000003</v>
      </c>
      <c r="D351" s="84">
        <v>0.19202900000000003</v>
      </c>
      <c r="E351" s="83"/>
      <c r="F351" s="82">
        <v>0</v>
      </c>
      <c r="G351" s="84">
        <v>0</v>
      </c>
      <c r="H351" s="83"/>
      <c r="I351" s="82">
        <v>0</v>
      </c>
      <c r="J351" s="84">
        <f>+I351/100</f>
        <v>0</v>
      </c>
    </row>
    <row r="352" spans="1:10" hidden="1" outlineLevel="2">
      <c r="A352" s="82" t="s">
        <v>220</v>
      </c>
      <c r="B352" s="82" t="s">
        <v>96</v>
      </c>
      <c r="C352" s="82">
        <v>20.887730000000001</v>
      </c>
      <c r="D352" s="84">
        <v>0.20887730000000002</v>
      </c>
      <c r="E352" s="83"/>
      <c r="F352" s="82">
        <v>0</v>
      </c>
      <c r="G352" s="84">
        <v>0</v>
      </c>
      <c r="H352" s="83"/>
      <c r="I352" s="82">
        <v>0</v>
      </c>
      <c r="J352" s="84">
        <f>+I352/100</f>
        <v>0</v>
      </c>
    </row>
    <row r="353" spans="1:10" ht="15.75" outlineLevel="1" collapsed="1">
      <c r="A353" s="82"/>
      <c r="B353" s="86" t="s">
        <v>1119</v>
      </c>
      <c r="C353" s="82"/>
      <c r="D353" s="84"/>
      <c r="E353" s="83"/>
      <c r="F353" s="82"/>
      <c r="G353" s="84"/>
      <c r="H353" s="83"/>
      <c r="I353" s="82"/>
      <c r="J353" s="84">
        <f>SUBTOTAL(9,J348:J352)</f>
        <v>0</v>
      </c>
    </row>
    <row r="354" spans="1:10" hidden="1" outlineLevel="2">
      <c r="A354" s="82" t="s">
        <v>935</v>
      </c>
      <c r="B354" s="82" t="s">
        <v>97</v>
      </c>
      <c r="C354" s="82">
        <v>17.938930000000003</v>
      </c>
      <c r="D354" s="84">
        <v>0.17938930000000003</v>
      </c>
      <c r="E354" s="83"/>
      <c r="F354" s="82">
        <v>0</v>
      </c>
      <c r="G354" s="84">
        <v>0</v>
      </c>
      <c r="H354" s="83"/>
      <c r="I354" s="82">
        <v>0</v>
      </c>
      <c r="J354" s="84">
        <f>+I354/100</f>
        <v>0</v>
      </c>
    </row>
    <row r="355" spans="1:10" hidden="1" outlineLevel="2">
      <c r="A355" s="82" t="s">
        <v>74</v>
      </c>
      <c r="B355" s="82" t="s">
        <v>97</v>
      </c>
      <c r="C355" s="82">
        <v>38.37209</v>
      </c>
      <c r="D355" s="84">
        <v>0.38372089999999998</v>
      </c>
      <c r="E355" s="83"/>
      <c r="F355" s="82">
        <v>0</v>
      </c>
      <c r="G355" s="84">
        <v>0</v>
      </c>
      <c r="H355" s="83"/>
      <c r="I355" s="82">
        <v>0</v>
      </c>
      <c r="J355" s="84">
        <f>+I355/100</f>
        <v>0</v>
      </c>
    </row>
    <row r="356" spans="1:10" hidden="1" outlineLevel="2">
      <c r="A356" s="82" t="s">
        <v>692</v>
      </c>
      <c r="B356" s="82" t="s">
        <v>97</v>
      </c>
      <c r="C356" s="82">
        <v>7.3170700000000002</v>
      </c>
      <c r="D356" s="84">
        <v>7.3170700000000005E-2</v>
      </c>
      <c r="E356" s="83"/>
      <c r="F356" s="82">
        <v>0</v>
      </c>
      <c r="G356" s="84">
        <v>0</v>
      </c>
      <c r="H356" s="83"/>
      <c r="I356" s="82">
        <v>0</v>
      </c>
      <c r="J356" s="84">
        <f>+I356/100</f>
        <v>0</v>
      </c>
    </row>
    <row r="357" spans="1:10" hidden="1" outlineLevel="2">
      <c r="A357" s="82" t="s">
        <v>536</v>
      </c>
      <c r="B357" s="82" t="s">
        <v>97</v>
      </c>
      <c r="C357" s="82">
        <v>38.188980000000001</v>
      </c>
      <c r="D357" s="84">
        <v>0.3818898</v>
      </c>
      <c r="E357" s="83"/>
      <c r="F357" s="82">
        <v>0</v>
      </c>
      <c r="G357" s="84">
        <v>0</v>
      </c>
      <c r="H357" s="83"/>
      <c r="I357" s="82">
        <v>0</v>
      </c>
      <c r="J357" s="84">
        <f>+I357/100</f>
        <v>0</v>
      </c>
    </row>
    <row r="358" spans="1:10" hidden="1" outlineLevel="2">
      <c r="A358" s="82" t="s">
        <v>249</v>
      </c>
      <c r="B358" s="82" t="s">
        <v>97</v>
      </c>
      <c r="C358" s="82">
        <v>11</v>
      </c>
      <c r="D358" s="84">
        <v>0.11</v>
      </c>
      <c r="E358" s="83"/>
      <c r="F358" s="82">
        <v>0</v>
      </c>
      <c r="G358" s="84">
        <v>0</v>
      </c>
      <c r="H358" s="83"/>
      <c r="I358" s="82">
        <v>0</v>
      </c>
      <c r="J358" s="84">
        <f>+I358/100</f>
        <v>0</v>
      </c>
    </row>
    <row r="359" spans="1:10" ht="15.75" outlineLevel="1" collapsed="1">
      <c r="A359" s="82"/>
      <c r="B359" s="86" t="s">
        <v>1120</v>
      </c>
      <c r="C359" s="82"/>
      <c r="D359" s="84"/>
      <c r="E359" s="83"/>
      <c r="F359" s="82"/>
      <c r="G359" s="84"/>
      <c r="H359" s="83"/>
      <c r="I359" s="82"/>
      <c r="J359" s="84">
        <f>SUBTOTAL(9,J354:J358)</f>
        <v>0</v>
      </c>
    </row>
    <row r="360" spans="1:10" hidden="1" outlineLevel="2">
      <c r="A360" s="82" t="s">
        <v>894</v>
      </c>
      <c r="B360" s="82" t="s">
        <v>98</v>
      </c>
      <c r="C360" s="82">
        <v>26.839830000000003</v>
      </c>
      <c r="D360" s="84">
        <v>0.26839830000000003</v>
      </c>
      <c r="E360" s="83"/>
      <c r="F360" s="82">
        <v>0</v>
      </c>
      <c r="G360" s="84">
        <v>0</v>
      </c>
      <c r="H360" s="83"/>
      <c r="I360" s="82">
        <v>0</v>
      </c>
      <c r="J360" s="84">
        <f t="shared" ref="J360:J366" si="19">+I360/100</f>
        <v>0</v>
      </c>
    </row>
    <row r="361" spans="1:10" hidden="1" outlineLevel="2">
      <c r="A361" s="82" t="s">
        <v>767</v>
      </c>
      <c r="B361" s="82" t="s">
        <v>98</v>
      </c>
      <c r="C361" s="82">
        <v>29.130430000000004</v>
      </c>
      <c r="D361" s="84">
        <v>0.29130430000000002</v>
      </c>
      <c r="E361" s="83"/>
      <c r="F361" s="82">
        <v>0</v>
      </c>
      <c r="G361" s="84">
        <v>0</v>
      </c>
      <c r="H361" s="83"/>
      <c r="I361" s="82">
        <v>0</v>
      </c>
      <c r="J361" s="84">
        <f t="shared" si="19"/>
        <v>0</v>
      </c>
    </row>
    <row r="362" spans="1:10" hidden="1" outlineLevel="2">
      <c r="A362" s="82" t="s">
        <v>689</v>
      </c>
      <c r="B362" s="82" t="s">
        <v>98</v>
      </c>
      <c r="C362" s="82">
        <v>17.714290000000002</v>
      </c>
      <c r="D362" s="84">
        <v>0.17714290000000002</v>
      </c>
      <c r="E362" s="83"/>
      <c r="F362" s="82">
        <v>0</v>
      </c>
      <c r="G362" s="84">
        <v>0</v>
      </c>
      <c r="H362" s="83"/>
      <c r="I362" s="82">
        <v>0</v>
      </c>
      <c r="J362" s="84">
        <f t="shared" si="19"/>
        <v>0</v>
      </c>
    </row>
    <row r="363" spans="1:10" hidden="1" outlineLevel="2">
      <c r="A363" s="82" t="s">
        <v>608</v>
      </c>
      <c r="B363" s="82" t="s">
        <v>98</v>
      </c>
      <c r="C363" s="82">
        <v>19.92032</v>
      </c>
      <c r="D363" s="84">
        <v>0.1992032</v>
      </c>
      <c r="E363" s="83"/>
      <c r="F363" s="82">
        <v>0</v>
      </c>
      <c r="G363" s="84">
        <v>0</v>
      </c>
      <c r="H363" s="83"/>
      <c r="I363" s="82">
        <v>0</v>
      </c>
      <c r="J363" s="84">
        <f t="shared" si="19"/>
        <v>0</v>
      </c>
    </row>
    <row r="364" spans="1:10" hidden="1" outlineLevel="2">
      <c r="A364" s="82" t="s">
        <v>583</v>
      </c>
      <c r="B364" s="82" t="s">
        <v>98</v>
      </c>
      <c r="C364" s="82">
        <v>38.692580000000007</v>
      </c>
      <c r="D364" s="84">
        <v>0.38692580000000004</v>
      </c>
      <c r="E364" s="83"/>
      <c r="F364" s="82">
        <v>0</v>
      </c>
      <c r="G364" s="84">
        <v>0</v>
      </c>
      <c r="H364" s="83"/>
      <c r="I364" s="82">
        <v>0</v>
      </c>
      <c r="J364" s="84">
        <f t="shared" si="19"/>
        <v>0</v>
      </c>
    </row>
    <row r="365" spans="1:10" hidden="1" outlineLevel="2">
      <c r="A365" s="82" t="s">
        <v>357</v>
      </c>
      <c r="B365" s="82" t="s">
        <v>98</v>
      </c>
      <c r="C365" s="82">
        <v>27.899160000000002</v>
      </c>
      <c r="D365" s="84">
        <v>0.27899160000000001</v>
      </c>
      <c r="E365" s="83"/>
      <c r="F365" s="82">
        <v>0</v>
      </c>
      <c r="G365" s="84">
        <v>0</v>
      </c>
      <c r="H365" s="83"/>
      <c r="I365" s="82">
        <v>0</v>
      </c>
      <c r="J365" s="84">
        <f t="shared" si="19"/>
        <v>0</v>
      </c>
    </row>
    <row r="366" spans="1:10" hidden="1" outlineLevel="2">
      <c r="A366" s="82" t="s">
        <v>318</v>
      </c>
      <c r="B366" s="82" t="s">
        <v>98</v>
      </c>
      <c r="C366" s="82">
        <v>50.160770000000007</v>
      </c>
      <c r="D366" s="84">
        <v>0.5016077000000001</v>
      </c>
      <c r="E366" s="83"/>
      <c r="F366" s="82">
        <v>0</v>
      </c>
      <c r="G366" s="84">
        <v>0</v>
      </c>
      <c r="H366" s="83"/>
      <c r="I366" s="82">
        <v>0</v>
      </c>
      <c r="J366" s="84">
        <f t="shared" si="19"/>
        <v>0</v>
      </c>
    </row>
    <row r="367" spans="1:10" ht="15.75" outlineLevel="1" collapsed="1">
      <c r="A367" s="82"/>
      <c r="B367" s="86" t="s">
        <v>1121</v>
      </c>
      <c r="C367" s="82"/>
      <c r="D367" s="84"/>
      <c r="E367" s="83"/>
      <c r="F367" s="82"/>
      <c r="G367" s="84"/>
      <c r="H367" s="83"/>
      <c r="I367" s="82"/>
      <c r="J367" s="84">
        <f>SUBTOTAL(9,J360:J366)</f>
        <v>0</v>
      </c>
    </row>
    <row r="368" spans="1:10" hidden="1" outlineLevel="2">
      <c r="A368" s="82" t="s">
        <v>785</v>
      </c>
      <c r="B368" s="82" t="s">
        <v>99</v>
      </c>
      <c r="C368" s="82">
        <v>11.309520000000001</v>
      </c>
      <c r="D368" s="84">
        <v>0.11309520000000001</v>
      </c>
      <c r="E368" s="83"/>
      <c r="F368" s="82">
        <v>0</v>
      </c>
      <c r="G368" s="84">
        <v>0</v>
      </c>
      <c r="H368" s="83"/>
      <c r="I368" s="82">
        <v>0</v>
      </c>
      <c r="J368" s="84">
        <f>+I368/100</f>
        <v>0</v>
      </c>
    </row>
    <row r="369" spans="1:10" hidden="1" outlineLevel="2">
      <c r="A369" s="82" t="s">
        <v>691</v>
      </c>
      <c r="B369" s="82" t="s">
        <v>99</v>
      </c>
      <c r="C369" s="82">
        <v>13.776720000000001</v>
      </c>
      <c r="D369" s="84">
        <v>0.13776720000000001</v>
      </c>
      <c r="E369" s="83"/>
      <c r="F369" s="82">
        <v>0</v>
      </c>
      <c r="G369" s="84">
        <v>0</v>
      </c>
      <c r="H369" s="83"/>
      <c r="I369" s="82">
        <v>0</v>
      </c>
      <c r="J369" s="84">
        <f>+I369/100</f>
        <v>0</v>
      </c>
    </row>
    <row r="370" spans="1:10" hidden="1" outlineLevel="2">
      <c r="A370" s="82" t="s">
        <v>683</v>
      </c>
      <c r="B370" s="82" t="s">
        <v>99</v>
      </c>
      <c r="C370" s="82">
        <v>21.940930000000002</v>
      </c>
      <c r="D370" s="84">
        <v>0.21940930000000003</v>
      </c>
      <c r="E370" s="83"/>
      <c r="F370" s="82">
        <v>0</v>
      </c>
      <c r="G370" s="84">
        <v>0</v>
      </c>
      <c r="H370" s="83"/>
      <c r="I370" s="82">
        <v>0</v>
      </c>
      <c r="J370" s="84">
        <f>+I370/100</f>
        <v>0</v>
      </c>
    </row>
    <row r="371" spans="1:10" hidden="1" outlineLevel="2">
      <c r="A371" s="82" t="s">
        <v>418</v>
      </c>
      <c r="B371" s="82" t="s">
        <v>99</v>
      </c>
      <c r="C371" s="82">
        <v>20.516300000000001</v>
      </c>
      <c r="D371" s="84">
        <v>0.20516300000000001</v>
      </c>
      <c r="E371" s="83"/>
      <c r="F371" s="82">
        <v>0</v>
      </c>
      <c r="G371" s="84">
        <v>0</v>
      </c>
      <c r="H371" s="83"/>
      <c r="I371" s="82">
        <v>0</v>
      </c>
      <c r="J371" s="84">
        <f>+I371/100</f>
        <v>0</v>
      </c>
    </row>
    <row r="372" spans="1:10" hidden="1" outlineLevel="2">
      <c r="A372" s="82" t="s">
        <v>287</v>
      </c>
      <c r="B372" s="82" t="s">
        <v>99</v>
      </c>
      <c r="C372" s="82">
        <v>9.5890400000000007</v>
      </c>
      <c r="D372" s="84">
        <v>9.5890400000000001E-2</v>
      </c>
      <c r="E372" s="83"/>
      <c r="F372" s="82">
        <v>0</v>
      </c>
      <c r="G372" s="84">
        <v>0</v>
      </c>
      <c r="H372" s="83"/>
      <c r="I372" s="82">
        <v>0</v>
      </c>
      <c r="J372" s="84">
        <f>+I372/100</f>
        <v>0</v>
      </c>
    </row>
    <row r="373" spans="1:10" ht="15.75" outlineLevel="1" collapsed="1">
      <c r="A373" s="82"/>
      <c r="B373" s="86" t="s">
        <v>1122</v>
      </c>
      <c r="C373" s="82"/>
      <c r="D373" s="84"/>
      <c r="E373" s="83"/>
      <c r="F373" s="82"/>
      <c r="G373" s="84"/>
      <c r="H373" s="83"/>
      <c r="I373" s="82"/>
      <c r="J373" s="84">
        <f>SUBTOTAL(9,J368:J372)</f>
        <v>0</v>
      </c>
    </row>
    <row r="374" spans="1:10" hidden="1" outlineLevel="2">
      <c r="A374" s="82" t="s">
        <v>925</v>
      </c>
      <c r="B374" s="82" t="s">
        <v>100</v>
      </c>
      <c r="C374" s="82">
        <v>37.727270000000004</v>
      </c>
      <c r="D374" s="84">
        <v>0.37727270000000002</v>
      </c>
      <c r="E374" s="83"/>
      <c r="F374" s="82">
        <v>0</v>
      </c>
      <c r="G374" s="84">
        <v>0</v>
      </c>
      <c r="H374" s="83"/>
      <c r="I374" s="82">
        <v>0</v>
      </c>
      <c r="J374" s="84">
        <f>+I374/100</f>
        <v>0</v>
      </c>
    </row>
    <row r="375" spans="1:10" hidden="1" outlineLevel="2">
      <c r="A375" s="82" t="s">
        <v>523</v>
      </c>
      <c r="B375" s="82" t="s">
        <v>100</v>
      </c>
      <c r="C375" s="82">
        <v>32.891830000000006</v>
      </c>
      <c r="D375" s="84">
        <v>0.32891830000000005</v>
      </c>
      <c r="E375" s="83"/>
      <c r="F375" s="82">
        <v>0</v>
      </c>
      <c r="G375" s="84">
        <v>0</v>
      </c>
      <c r="H375" s="83"/>
      <c r="I375" s="82">
        <v>0</v>
      </c>
      <c r="J375" s="84">
        <f>+I375/100</f>
        <v>0</v>
      </c>
    </row>
    <row r="376" spans="1:10" hidden="1" outlineLevel="2">
      <c r="A376" s="82" t="s">
        <v>100</v>
      </c>
      <c r="B376" s="82" t="s">
        <v>100</v>
      </c>
      <c r="C376" s="82">
        <v>25.276460000000004</v>
      </c>
      <c r="D376" s="84">
        <v>0.25276460000000006</v>
      </c>
      <c r="E376" s="83"/>
      <c r="F376" s="82">
        <v>0</v>
      </c>
      <c r="G376" s="84">
        <v>0</v>
      </c>
      <c r="H376" s="83"/>
      <c r="I376" s="82">
        <v>0</v>
      </c>
      <c r="J376" s="84">
        <f>+I376/100</f>
        <v>0</v>
      </c>
    </row>
    <row r="377" spans="1:10" hidden="1" outlineLevel="2">
      <c r="A377" s="82" t="s">
        <v>433</v>
      </c>
      <c r="B377" s="82" t="s">
        <v>100</v>
      </c>
      <c r="C377" s="82">
        <v>38.235290000000006</v>
      </c>
      <c r="D377" s="84">
        <v>0.38235290000000005</v>
      </c>
      <c r="E377" s="83"/>
      <c r="F377" s="82">
        <v>0</v>
      </c>
      <c r="G377" s="84">
        <v>0</v>
      </c>
      <c r="H377" s="83"/>
      <c r="I377" s="82">
        <v>0</v>
      </c>
      <c r="J377" s="84">
        <f>+I377/100</f>
        <v>0</v>
      </c>
    </row>
    <row r="378" spans="1:10" hidden="1" outlineLevel="2">
      <c r="A378" s="82" t="s">
        <v>270</v>
      </c>
      <c r="B378" s="82" t="s">
        <v>100</v>
      </c>
      <c r="C378" s="82">
        <v>21.62162</v>
      </c>
      <c r="D378" s="84">
        <v>0.2162162</v>
      </c>
      <c r="E378" s="83"/>
      <c r="F378" s="82">
        <v>0</v>
      </c>
      <c r="G378" s="84">
        <v>0</v>
      </c>
      <c r="H378" s="83"/>
      <c r="I378" s="82">
        <v>0</v>
      </c>
      <c r="J378" s="84">
        <f>+I378/100</f>
        <v>0</v>
      </c>
    </row>
    <row r="379" spans="1:10" ht="15.75" outlineLevel="1" collapsed="1">
      <c r="A379" s="82"/>
      <c r="B379" s="86" t="s">
        <v>1123</v>
      </c>
      <c r="C379" s="82"/>
      <c r="D379" s="84"/>
      <c r="E379" s="83"/>
      <c r="F379" s="82"/>
      <c r="G379" s="84"/>
      <c r="H379" s="83"/>
      <c r="I379" s="82"/>
      <c r="J379" s="84">
        <f>SUBTOTAL(9,J374:J378)</f>
        <v>0</v>
      </c>
    </row>
    <row r="380" spans="1:10" hidden="1" outlineLevel="2">
      <c r="A380" s="82" t="s">
        <v>963</v>
      </c>
      <c r="B380" s="82" t="s">
        <v>101</v>
      </c>
      <c r="C380" s="82">
        <v>27.474750000000004</v>
      </c>
      <c r="D380" s="84">
        <v>0.27474750000000003</v>
      </c>
      <c r="E380" s="83"/>
      <c r="F380" s="82">
        <v>0</v>
      </c>
      <c r="G380" s="84">
        <v>0</v>
      </c>
      <c r="H380" s="83"/>
      <c r="I380" s="82">
        <v>0</v>
      </c>
      <c r="J380" s="84">
        <f>+I380/100</f>
        <v>0</v>
      </c>
    </row>
    <row r="381" spans="1:10" hidden="1" outlineLevel="2">
      <c r="A381" s="82" t="s">
        <v>919</v>
      </c>
      <c r="B381" s="82" t="s">
        <v>101</v>
      </c>
      <c r="C381" s="82">
        <v>14.122140000000002</v>
      </c>
      <c r="D381" s="84">
        <v>0.14122140000000002</v>
      </c>
      <c r="E381" s="83"/>
      <c r="F381" s="82">
        <v>0</v>
      </c>
      <c r="G381" s="84">
        <v>0</v>
      </c>
      <c r="H381" s="83"/>
      <c r="I381" s="82">
        <v>0</v>
      </c>
      <c r="J381" s="84">
        <f>+I381/100</f>
        <v>0</v>
      </c>
    </row>
    <row r="382" spans="1:10" hidden="1" outlineLevel="2">
      <c r="A382" s="82" t="s">
        <v>492</v>
      </c>
      <c r="B382" s="82" t="s">
        <v>101</v>
      </c>
      <c r="C382" s="82">
        <v>8.5959900000000005</v>
      </c>
      <c r="D382" s="84">
        <v>8.5959900000000006E-2</v>
      </c>
      <c r="E382" s="83"/>
      <c r="F382" s="82">
        <v>0</v>
      </c>
      <c r="G382" s="84">
        <v>0</v>
      </c>
      <c r="H382" s="83"/>
      <c r="I382" s="82">
        <v>0</v>
      </c>
      <c r="J382" s="84">
        <f>+I382/100</f>
        <v>0</v>
      </c>
    </row>
    <row r="383" spans="1:10" hidden="1" outlineLevel="2">
      <c r="A383" s="82" t="s">
        <v>337</v>
      </c>
      <c r="B383" s="82" t="s">
        <v>101</v>
      </c>
      <c r="C383" s="82">
        <v>50.561800000000005</v>
      </c>
      <c r="D383" s="84">
        <v>0.50561800000000001</v>
      </c>
      <c r="E383" s="83"/>
      <c r="F383" s="82">
        <v>0</v>
      </c>
      <c r="G383" s="84">
        <v>0</v>
      </c>
      <c r="H383" s="83"/>
      <c r="I383" s="82">
        <v>0</v>
      </c>
      <c r="J383" s="84">
        <f>+I383/100</f>
        <v>0</v>
      </c>
    </row>
    <row r="384" spans="1:10" hidden="1" outlineLevel="2">
      <c r="A384" s="82" t="s">
        <v>225</v>
      </c>
      <c r="B384" s="82" t="s">
        <v>101</v>
      </c>
      <c r="C384" s="82">
        <v>26.548670000000001</v>
      </c>
      <c r="D384" s="84">
        <v>0.26548670000000002</v>
      </c>
      <c r="E384" s="83"/>
      <c r="F384" s="82">
        <v>0</v>
      </c>
      <c r="G384" s="84">
        <v>0</v>
      </c>
      <c r="H384" s="83"/>
      <c r="I384" s="82">
        <v>0</v>
      </c>
      <c r="J384" s="84">
        <f>+I384/100</f>
        <v>0</v>
      </c>
    </row>
    <row r="385" spans="1:10" ht="15.75" outlineLevel="1" collapsed="1">
      <c r="A385" s="82"/>
      <c r="B385" s="86" t="s">
        <v>1124</v>
      </c>
      <c r="C385" s="82"/>
      <c r="D385" s="84"/>
      <c r="E385" s="83"/>
      <c r="F385" s="82"/>
      <c r="G385" s="84"/>
      <c r="H385" s="83"/>
      <c r="I385" s="82"/>
      <c r="J385" s="84">
        <f>SUBTOTAL(9,J380:J384)</f>
        <v>0</v>
      </c>
    </row>
    <row r="386" spans="1:10" hidden="1" outlineLevel="2">
      <c r="A386" s="82" t="s">
        <v>518</v>
      </c>
      <c r="B386" s="82" t="s">
        <v>102</v>
      </c>
      <c r="C386" s="82">
        <v>40.892190000000006</v>
      </c>
      <c r="D386" s="84">
        <v>0.40892190000000006</v>
      </c>
      <c r="E386" s="83"/>
      <c r="F386" s="82">
        <v>0</v>
      </c>
      <c r="G386" s="84">
        <v>0</v>
      </c>
      <c r="H386" s="83"/>
      <c r="I386" s="82">
        <v>0</v>
      </c>
      <c r="J386" s="84">
        <f>+I386/100</f>
        <v>0</v>
      </c>
    </row>
    <row r="387" spans="1:10" ht="15.75" outlineLevel="1" collapsed="1">
      <c r="A387" s="82"/>
      <c r="B387" s="86" t="s">
        <v>1125</v>
      </c>
      <c r="C387" s="82"/>
      <c r="D387" s="84"/>
      <c r="E387" s="83"/>
      <c r="F387" s="82"/>
      <c r="G387" s="84"/>
      <c r="H387" s="83"/>
      <c r="I387" s="82"/>
      <c r="J387" s="84">
        <f>SUBTOTAL(9,J386:J386)</f>
        <v>0</v>
      </c>
    </row>
    <row r="388" spans="1:10" hidden="1" outlineLevel="2">
      <c r="A388" s="82" t="s">
        <v>889</v>
      </c>
      <c r="B388" s="82" t="s">
        <v>103</v>
      </c>
      <c r="C388" s="82">
        <v>23.655910000000002</v>
      </c>
      <c r="D388" s="84">
        <v>0.23655910000000002</v>
      </c>
      <c r="E388" s="83"/>
      <c r="F388" s="82">
        <v>0</v>
      </c>
      <c r="G388" s="84">
        <v>0</v>
      </c>
      <c r="H388" s="83"/>
      <c r="I388" s="82">
        <v>0</v>
      </c>
      <c r="J388" s="84">
        <f>+I388/100</f>
        <v>0</v>
      </c>
    </row>
    <row r="389" spans="1:10" hidden="1" outlineLevel="2">
      <c r="A389" s="82" t="s">
        <v>790</v>
      </c>
      <c r="B389" s="82" t="s">
        <v>103</v>
      </c>
      <c r="C389" s="82">
        <v>10.476190000000001</v>
      </c>
      <c r="D389" s="84">
        <v>0.10476190000000001</v>
      </c>
      <c r="E389" s="83"/>
      <c r="F389" s="82">
        <v>0</v>
      </c>
      <c r="G389" s="84">
        <v>0</v>
      </c>
      <c r="H389" s="83"/>
      <c r="I389" s="82">
        <v>0</v>
      </c>
      <c r="J389" s="84">
        <f>+I389/100</f>
        <v>0</v>
      </c>
    </row>
    <row r="390" spans="1:10" hidden="1" outlineLevel="2">
      <c r="A390" s="82" t="s">
        <v>721</v>
      </c>
      <c r="B390" s="82" t="s">
        <v>103</v>
      </c>
      <c r="C390" s="82">
        <v>6.9767400000000004</v>
      </c>
      <c r="D390" s="84">
        <v>6.9767400000000007E-2</v>
      </c>
      <c r="E390" s="83"/>
      <c r="F390" s="82">
        <v>0</v>
      </c>
      <c r="G390" s="84">
        <v>0</v>
      </c>
      <c r="H390" s="83"/>
      <c r="I390" s="82">
        <v>0</v>
      </c>
      <c r="J390" s="84">
        <f>+I390/100</f>
        <v>0</v>
      </c>
    </row>
    <row r="391" spans="1:10" ht="15.75" outlineLevel="1" collapsed="1">
      <c r="A391" s="82"/>
      <c r="B391" s="86" t="s">
        <v>1126</v>
      </c>
      <c r="C391" s="82"/>
      <c r="D391" s="84"/>
      <c r="E391" s="83"/>
      <c r="F391" s="82"/>
      <c r="G391" s="84"/>
      <c r="H391" s="83"/>
      <c r="I391" s="82"/>
      <c r="J391" s="84">
        <f>SUBTOTAL(9,J388:J390)</f>
        <v>0</v>
      </c>
    </row>
    <row r="392" spans="1:10" hidden="1" outlineLevel="2">
      <c r="A392" s="82" t="s">
        <v>1003</v>
      </c>
      <c r="B392" s="82" t="s">
        <v>104</v>
      </c>
      <c r="C392" s="82">
        <v>10.479040000000001</v>
      </c>
      <c r="D392" s="84">
        <v>0.10479040000000001</v>
      </c>
      <c r="E392" s="83"/>
      <c r="F392" s="82">
        <v>0</v>
      </c>
      <c r="G392" s="84">
        <v>0</v>
      </c>
      <c r="H392" s="83"/>
      <c r="I392" s="82">
        <v>0</v>
      </c>
      <c r="J392" s="84">
        <f>+I392/100</f>
        <v>0</v>
      </c>
    </row>
    <row r="393" spans="1:10" hidden="1" outlineLevel="2">
      <c r="A393" s="82" t="s">
        <v>878</v>
      </c>
      <c r="B393" s="82" t="s">
        <v>104</v>
      </c>
      <c r="C393" s="82">
        <v>4.2735000000000003</v>
      </c>
      <c r="D393" s="84">
        <v>4.2735000000000002E-2</v>
      </c>
      <c r="E393" s="83"/>
      <c r="F393" s="82">
        <v>0</v>
      </c>
      <c r="G393" s="84">
        <v>0</v>
      </c>
      <c r="H393" s="83"/>
      <c r="I393" s="82">
        <v>0</v>
      </c>
      <c r="J393" s="84">
        <f>+I393/100</f>
        <v>0</v>
      </c>
    </row>
    <row r="394" spans="1:10" hidden="1" outlineLevel="2">
      <c r="A394" s="82" t="s">
        <v>262</v>
      </c>
      <c r="B394" s="82" t="s">
        <v>104</v>
      </c>
      <c r="C394" s="82">
        <v>26.388890000000004</v>
      </c>
      <c r="D394" s="84">
        <v>0.26388890000000004</v>
      </c>
      <c r="E394" s="83"/>
      <c r="F394" s="82">
        <v>0</v>
      </c>
      <c r="G394" s="84">
        <v>0</v>
      </c>
      <c r="H394" s="83"/>
      <c r="I394" s="82">
        <v>0</v>
      </c>
      <c r="J394" s="84">
        <f>+I394/100</f>
        <v>0</v>
      </c>
    </row>
    <row r="395" spans="1:10" ht="15.75" outlineLevel="1" collapsed="1">
      <c r="A395" s="82"/>
      <c r="B395" s="86" t="s">
        <v>1127</v>
      </c>
      <c r="C395" s="82"/>
      <c r="D395" s="84"/>
      <c r="E395" s="83"/>
      <c r="F395" s="82"/>
      <c r="G395" s="84"/>
      <c r="H395" s="83"/>
      <c r="I395" s="82"/>
      <c r="J395" s="84">
        <f>SUBTOTAL(9,J392:J394)</f>
        <v>0</v>
      </c>
    </row>
    <row r="396" spans="1:10" hidden="1" outlineLevel="2">
      <c r="A396" s="82" t="s">
        <v>1014</v>
      </c>
      <c r="B396" s="82" t="s">
        <v>138</v>
      </c>
      <c r="C396" s="82">
        <v>17.741940000000003</v>
      </c>
      <c r="D396" s="84">
        <v>0.17741940000000003</v>
      </c>
      <c r="E396" s="83"/>
      <c r="F396" s="82">
        <v>0</v>
      </c>
      <c r="G396" s="84">
        <v>0</v>
      </c>
      <c r="H396" s="83"/>
      <c r="I396" s="82">
        <v>0</v>
      </c>
      <c r="J396" s="84">
        <f>+I396/100</f>
        <v>0</v>
      </c>
    </row>
    <row r="397" spans="1:10" hidden="1" outlineLevel="2">
      <c r="A397" s="82" t="s">
        <v>931</v>
      </c>
      <c r="B397" s="82" t="s">
        <v>138</v>
      </c>
      <c r="C397" s="82">
        <v>14.873420000000001</v>
      </c>
      <c r="D397" s="84">
        <v>0.14873420000000001</v>
      </c>
      <c r="E397" s="83"/>
      <c r="F397" s="82">
        <v>0</v>
      </c>
      <c r="G397" s="84">
        <v>0</v>
      </c>
      <c r="H397" s="83"/>
      <c r="I397" s="82">
        <v>0</v>
      </c>
      <c r="J397" s="84">
        <f>+I397/100</f>
        <v>0</v>
      </c>
    </row>
    <row r="398" spans="1:10" ht="15.75" outlineLevel="1" collapsed="1">
      <c r="A398" s="82"/>
      <c r="B398" s="86" t="s">
        <v>1128</v>
      </c>
      <c r="C398" s="82"/>
      <c r="D398" s="84"/>
      <c r="E398" s="83"/>
      <c r="F398" s="82"/>
      <c r="G398" s="84"/>
      <c r="H398" s="83"/>
      <c r="I398" s="82"/>
      <c r="J398" s="84">
        <f>SUBTOTAL(9,J396:J397)</f>
        <v>0</v>
      </c>
    </row>
    <row r="399" spans="1:10" hidden="1" outlineLevel="2">
      <c r="A399" s="82" t="s">
        <v>1005</v>
      </c>
      <c r="B399" s="82" t="s">
        <v>105</v>
      </c>
      <c r="C399" s="82">
        <v>15.847860000000001</v>
      </c>
      <c r="D399" s="84">
        <v>0.1584786</v>
      </c>
      <c r="E399" s="83"/>
      <c r="F399" s="82">
        <v>0</v>
      </c>
      <c r="G399" s="84">
        <v>0</v>
      </c>
      <c r="H399" s="83"/>
      <c r="I399" s="82">
        <v>0</v>
      </c>
      <c r="J399" s="84">
        <f>+I399/100</f>
        <v>0</v>
      </c>
    </row>
    <row r="400" spans="1:10" hidden="1" outlineLevel="2">
      <c r="A400" s="82" t="s">
        <v>696</v>
      </c>
      <c r="B400" s="82" t="s">
        <v>105</v>
      </c>
      <c r="C400" s="82">
        <v>33.698630000000001</v>
      </c>
      <c r="D400" s="84">
        <v>0.33698630000000002</v>
      </c>
      <c r="E400" s="83"/>
      <c r="F400" s="82">
        <v>0</v>
      </c>
      <c r="G400" s="84">
        <v>0</v>
      </c>
      <c r="H400" s="83"/>
      <c r="I400" s="82">
        <v>0</v>
      </c>
      <c r="J400" s="84">
        <f>+I400/100</f>
        <v>0</v>
      </c>
    </row>
    <row r="401" spans="1:10" hidden="1" outlineLevel="2">
      <c r="A401" s="82" t="s">
        <v>517</v>
      </c>
      <c r="B401" s="82" t="s">
        <v>105</v>
      </c>
      <c r="C401" s="82">
        <v>29.354840000000003</v>
      </c>
      <c r="D401" s="84">
        <v>0.29354840000000004</v>
      </c>
      <c r="E401" s="83"/>
      <c r="F401" s="82">
        <v>0</v>
      </c>
      <c r="G401" s="84">
        <v>0</v>
      </c>
      <c r="H401" s="83"/>
      <c r="I401" s="82">
        <v>0</v>
      </c>
      <c r="J401" s="84">
        <f>+I401/100</f>
        <v>0</v>
      </c>
    </row>
    <row r="402" spans="1:10" hidden="1" outlineLevel="2">
      <c r="A402" s="82" t="s">
        <v>444</v>
      </c>
      <c r="B402" s="82" t="s">
        <v>105</v>
      </c>
      <c r="C402" s="82">
        <v>12.98992</v>
      </c>
      <c r="D402" s="84">
        <v>0.12989919999999999</v>
      </c>
      <c r="E402" s="83"/>
      <c r="F402" s="82">
        <v>0</v>
      </c>
      <c r="G402" s="84">
        <v>0</v>
      </c>
      <c r="H402" s="83"/>
      <c r="I402" s="82">
        <v>0</v>
      </c>
      <c r="J402" s="84">
        <f>+I402/100</f>
        <v>0</v>
      </c>
    </row>
    <row r="403" spans="1:10" ht="15.75" outlineLevel="1" collapsed="1">
      <c r="A403" s="82"/>
      <c r="B403" s="86" t="s">
        <v>1129</v>
      </c>
      <c r="C403" s="82"/>
      <c r="D403" s="84"/>
      <c r="E403" s="83"/>
      <c r="F403" s="82"/>
      <c r="G403" s="84"/>
      <c r="H403" s="83"/>
      <c r="I403" s="82"/>
      <c r="J403" s="84">
        <f>SUBTOTAL(9,J399:J402)</f>
        <v>0</v>
      </c>
    </row>
    <row r="404" spans="1:10" hidden="1" outlineLevel="2">
      <c r="A404" s="82" t="s">
        <v>964</v>
      </c>
      <c r="B404" s="82" t="s">
        <v>106</v>
      </c>
      <c r="C404" s="82">
        <v>34.761900000000004</v>
      </c>
      <c r="D404" s="84">
        <v>0.34761900000000007</v>
      </c>
      <c r="E404" s="83"/>
      <c r="F404" s="82">
        <v>0</v>
      </c>
      <c r="G404" s="84">
        <v>0</v>
      </c>
      <c r="H404" s="83"/>
      <c r="I404" s="82">
        <v>0</v>
      </c>
      <c r="J404" s="84">
        <f t="shared" ref="J404:J411" si="20">+I404/100</f>
        <v>0</v>
      </c>
    </row>
    <row r="405" spans="1:10" hidden="1" outlineLevel="2">
      <c r="A405" s="82" t="s">
        <v>953</v>
      </c>
      <c r="B405" s="82" t="s">
        <v>106</v>
      </c>
      <c r="C405" s="82">
        <v>11.656440000000002</v>
      </c>
      <c r="D405" s="84">
        <v>0.11656440000000001</v>
      </c>
      <c r="E405" s="83"/>
      <c r="F405" s="82">
        <v>0</v>
      </c>
      <c r="G405" s="84">
        <v>0</v>
      </c>
      <c r="H405" s="83"/>
      <c r="I405" s="82">
        <v>0</v>
      </c>
      <c r="J405" s="84">
        <f t="shared" si="20"/>
        <v>0</v>
      </c>
    </row>
    <row r="406" spans="1:10" hidden="1" outlineLevel="2">
      <c r="A406" s="82" t="s">
        <v>887</v>
      </c>
      <c r="B406" s="82" t="s">
        <v>106</v>
      </c>
      <c r="C406" s="82">
        <v>27.244580000000003</v>
      </c>
      <c r="D406" s="84">
        <v>0.27244580000000002</v>
      </c>
      <c r="E406" s="83"/>
      <c r="F406" s="82">
        <v>0</v>
      </c>
      <c r="G406" s="84">
        <v>0</v>
      </c>
      <c r="H406" s="83"/>
      <c r="I406" s="82">
        <v>0</v>
      </c>
      <c r="J406" s="84">
        <f t="shared" si="20"/>
        <v>0</v>
      </c>
    </row>
    <row r="407" spans="1:10" hidden="1" outlineLevel="2">
      <c r="A407" s="82" t="s">
        <v>884</v>
      </c>
      <c r="B407" s="82" t="s">
        <v>106</v>
      </c>
      <c r="C407" s="82">
        <v>25.599130000000002</v>
      </c>
      <c r="D407" s="84">
        <v>0.25599130000000003</v>
      </c>
      <c r="E407" s="83"/>
      <c r="F407" s="82">
        <v>0</v>
      </c>
      <c r="G407" s="84">
        <v>0</v>
      </c>
      <c r="H407" s="83"/>
      <c r="I407" s="82">
        <v>0</v>
      </c>
      <c r="J407" s="84">
        <f t="shared" si="20"/>
        <v>0</v>
      </c>
    </row>
    <row r="408" spans="1:10" hidden="1" outlineLevel="2">
      <c r="A408" s="82" t="s">
        <v>682</v>
      </c>
      <c r="B408" s="82" t="s">
        <v>106</v>
      </c>
      <c r="C408" s="82">
        <v>15.10791</v>
      </c>
      <c r="D408" s="84">
        <v>0.15107909999999999</v>
      </c>
      <c r="E408" s="83"/>
      <c r="F408" s="82">
        <v>0</v>
      </c>
      <c r="G408" s="84">
        <v>0</v>
      </c>
      <c r="H408" s="83"/>
      <c r="I408" s="82">
        <v>0</v>
      </c>
      <c r="J408" s="84">
        <f t="shared" si="20"/>
        <v>0</v>
      </c>
    </row>
    <row r="409" spans="1:10" hidden="1" outlineLevel="2">
      <c r="A409" s="82" t="s">
        <v>452</v>
      </c>
      <c r="B409" s="82" t="s">
        <v>106</v>
      </c>
      <c r="C409" s="82">
        <v>24.803150000000002</v>
      </c>
      <c r="D409" s="84">
        <v>0.24803150000000002</v>
      </c>
      <c r="E409" s="83"/>
      <c r="F409" s="82">
        <v>0</v>
      </c>
      <c r="G409" s="84">
        <v>0</v>
      </c>
      <c r="H409" s="83"/>
      <c r="I409" s="82">
        <v>0</v>
      </c>
      <c r="J409" s="84">
        <f t="shared" si="20"/>
        <v>0</v>
      </c>
    </row>
    <row r="410" spans="1:10" hidden="1" outlineLevel="2">
      <c r="A410" s="82" t="s">
        <v>300</v>
      </c>
      <c r="B410" s="82" t="s">
        <v>106</v>
      </c>
      <c r="C410" s="82">
        <v>1.3043500000000001</v>
      </c>
      <c r="D410" s="84">
        <v>1.3043500000000001E-2</v>
      </c>
      <c r="E410" s="83"/>
      <c r="F410" s="82">
        <v>0</v>
      </c>
      <c r="G410" s="84">
        <v>0</v>
      </c>
      <c r="H410" s="83"/>
      <c r="I410" s="82">
        <v>0</v>
      </c>
      <c r="J410" s="84">
        <f t="shared" si="20"/>
        <v>0</v>
      </c>
    </row>
    <row r="411" spans="1:10" hidden="1" outlineLevel="2">
      <c r="A411" s="82" t="s">
        <v>141</v>
      </c>
      <c r="B411" s="82" t="s">
        <v>106</v>
      </c>
      <c r="C411" s="82">
        <v>26.406930000000003</v>
      </c>
      <c r="D411" s="84">
        <v>0.26406930000000001</v>
      </c>
      <c r="E411" s="83"/>
      <c r="F411" s="82">
        <v>0</v>
      </c>
      <c r="G411" s="84">
        <v>0</v>
      </c>
      <c r="H411" s="83"/>
      <c r="I411" s="82">
        <v>0</v>
      </c>
      <c r="J411" s="84">
        <f t="shared" si="20"/>
        <v>0</v>
      </c>
    </row>
    <row r="412" spans="1:10" ht="15.75" outlineLevel="1" collapsed="1">
      <c r="A412" s="82"/>
      <c r="B412" s="86" t="s">
        <v>1130</v>
      </c>
      <c r="C412" s="82"/>
      <c r="D412" s="84"/>
      <c r="E412" s="83"/>
      <c r="F412" s="82"/>
      <c r="G412" s="84"/>
      <c r="H412" s="83"/>
      <c r="I412" s="82"/>
      <c r="J412" s="84">
        <f>SUBTOTAL(9,J404:J411)</f>
        <v>0</v>
      </c>
    </row>
    <row r="413" spans="1:10" hidden="1" outlineLevel="2">
      <c r="A413" s="82" t="s">
        <v>996</v>
      </c>
      <c r="B413" s="82" t="s">
        <v>107</v>
      </c>
      <c r="C413" s="82">
        <v>32.993200000000002</v>
      </c>
      <c r="D413" s="84">
        <v>0.329932</v>
      </c>
      <c r="E413" s="83"/>
      <c r="F413" s="82">
        <v>0</v>
      </c>
      <c r="G413" s="84">
        <v>0</v>
      </c>
      <c r="H413" s="83"/>
      <c r="I413" s="82">
        <v>0</v>
      </c>
      <c r="J413" s="84">
        <f>+I413/100</f>
        <v>0</v>
      </c>
    </row>
    <row r="414" spans="1:10" hidden="1" outlineLevel="2">
      <c r="A414" s="82" t="s">
        <v>856</v>
      </c>
      <c r="B414" s="82" t="s">
        <v>107</v>
      </c>
      <c r="C414" s="82">
        <v>64.102560000000011</v>
      </c>
      <c r="D414" s="84">
        <v>0.64102560000000008</v>
      </c>
      <c r="E414" s="83"/>
      <c r="F414" s="82">
        <v>0</v>
      </c>
      <c r="G414" s="84">
        <v>0</v>
      </c>
      <c r="H414" s="83"/>
      <c r="I414" s="82">
        <v>0</v>
      </c>
      <c r="J414" s="84">
        <f>+I414/100</f>
        <v>0</v>
      </c>
    </row>
    <row r="415" spans="1:10" hidden="1" outlineLevel="2">
      <c r="A415" s="82" t="s">
        <v>556</v>
      </c>
      <c r="B415" s="82" t="s">
        <v>107</v>
      </c>
      <c r="C415" s="82">
        <v>8.3892600000000002</v>
      </c>
      <c r="D415" s="84">
        <v>8.3892599999999998E-2</v>
      </c>
      <c r="E415" s="83"/>
      <c r="F415" s="82">
        <v>0</v>
      </c>
      <c r="G415" s="84">
        <v>0</v>
      </c>
      <c r="H415" s="83"/>
      <c r="I415" s="82">
        <v>0</v>
      </c>
      <c r="J415" s="84">
        <f>+I415/100</f>
        <v>0</v>
      </c>
    </row>
    <row r="416" spans="1:10" hidden="1" outlineLevel="2">
      <c r="A416" s="82" t="s">
        <v>338</v>
      </c>
      <c r="B416" s="82" t="s">
        <v>107</v>
      </c>
      <c r="C416" s="82">
        <v>44.609670000000001</v>
      </c>
      <c r="D416" s="84">
        <v>0.44609670000000001</v>
      </c>
      <c r="E416" s="83"/>
      <c r="F416" s="82">
        <v>0</v>
      </c>
      <c r="G416" s="84">
        <v>0</v>
      </c>
      <c r="H416" s="83"/>
      <c r="I416" s="82">
        <v>0</v>
      </c>
      <c r="J416" s="84">
        <f>+I416/100</f>
        <v>0</v>
      </c>
    </row>
    <row r="417" spans="1:10" ht="15.75" outlineLevel="1" collapsed="1">
      <c r="A417" s="82"/>
      <c r="B417" s="86" t="s">
        <v>1131</v>
      </c>
      <c r="C417" s="82"/>
      <c r="D417" s="84"/>
      <c r="E417" s="83"/>
      <c r="F417" s="82"/>
      <c r="G417" s="84"/>
      <c r="H417" s="83"/>
      <c r="I417" s="82"/>
      <c r="J417" s="84">
        <f>SUBTOTAL(9,J413:J416)</f>
        <v>0</v>
      </c>
    </row>
    <row r="418" spans="1:10" hidden="1" outlineLevel="2">
      <c r="A418" s="82" t="s">
        <v>865</v>
      </c>
      <c r="B418" s="82" t="s">
        <v>108</v>
      </c>
      <c r="C418" s="82">
        <v>27.516780000000001</v>
      </c>
      <c r="D418" s="84">
        <v>0.27516780000000002</v>
      </c>
      <c r="E418" s="83"/>
      <c r="F418" s="82">
        <v>0</v>
      </c>
      <c r="G418" s="84">
        <v>0</v>
      </c>
      <c r="H418" s="83"/>
      <c r="I418" s="82">
        <v>0</v>
      </c>
      <c r="J418" s="84">
        <f>+I418/100</f>
        <v>0</v>
      </c>
    </row>
    <row r="419" spans="1:10" hidden="1" outlineLevel="2">
      <c r="A419" s="82" t="s">
        <v>419</v>
      </c>
      <c r="B419" s="82" t="s">
        <v>108</v>
      </c>
      <c r="C419" s="82">
        <v>21.428570000000001</v>
      </c>
      <c r="D419" s="84">
        <v>0.2142857</v>
      </c>
      <c r="E419" s="83"/>
      <c r="F419" s="82">
        <v>0</v>
      </c>
      <c r="G419" s="84">
        <v>0</v>
      </c>
      <c r="H419" s="83"/>
      <c r="I419" s="82">
        <v>0</v>
      </c>
      <c r="J419" s="84">
        <f>+I419/100</f>
        <v>0</v>
      </c>
    </row>
    <row r="420" spans="1:10" hidden="1" outlineLevel="2">
      <c r="A420" s="82" t="s">
        <v>256</v>
      </c>
      <c r="B420" s="82" t="s">
        <v>108</v>
      </c>
      <c r="C420" s="82">
        <v>31.481480000000001</v>
      </c>
      <c r="D420" s="84">
        <v>0.31481480000000001</v>
      </c>
      <c r="E420" s="83"/>
      <c r="F420" s="82">
        <v>0</v>
      </c>
      <c r="G420" s="84">
        <v>0</v>
      </c>
      <c r="H420" s="83"/>
      <c r="I420" s="82">
        <v>0</v>
      </c>
      <c r="J420" s="84">
        <f>+I420/100</f>
        <v>0</v>
      </c>
    </row>
    <row r="421" spans="1:10" ht="15.75" outlineLevel="1" collapsed="1">
      <c r="A421" s="82"/>
      <c r="B421" s="86" t="s">
        <v>1132</v>
      </c>
      <c r="C421" s="82"/>
      <c r="D421" s="84"/>
      <c r="E421" s="83"/>
      <c r="F421" s="82"/>
      <c r="G421" s="84"/>
      <c r="H421" s="83"/>
      <c r="I421" s="82"/>
      <c r="J421" s="84">
        <f>SUBTOTAL(9,J418:J420)</f>
        <v>0</v>
      </c>
    </row>
    <row r="422" spans="1:10" hidden="1" outlineLevel="2">
      <c r="A422" s="82" t="s">
        <v>690</v>
      </c>
      <c r="B422" s="82" t="s">
        <v>109</v>
      </c>
      <c r="C422" s="82">
        <v>17.298580000000001</v>
      </c>
      <c r="D422" s="84">
        <v>0.17298580000000002</v>
      </c>
      <c r="E422" s="83"/>
      <c r="F422" s="82">
        <v>0</v>
      </c>
      <c r="G422" s="84">
        <v>0</v>
      </c>
      <c r="H422" s="83"/>
      <c r="I422" s="82">
        <v>0</v>
      </c>
      <c r="J422" s="84">
        <f>+I422/100</f>
        <v>0</v>
      </c>
    </row>
    <row r="423" spans="1:10" hidden="1" outlineLevel="2">
      <c r="A423" s="82" t="s">
        <v>416</v>
      </c>
      <c r="B423" s="82" t="s">
        <v>109</v>
      </c>
      <c r="C423" s="82">
        <v>43.092110000000005</v>
      </c>
      <c r="D423" s="84">
        <v>0.43092110000000006</v>
      </c>
      <c r="E423" s="83"/>
      <c r="F423" s="82">
        <v>0</v>
      </c>
      <c r="G423" s="84">
        <v>0</v>
      </c>
      <c r="H423" s="83"/>
      <c r="I423" s="82">
        <v>0</v>
      </c>
      <c r="J423" s="84">
        <f>+I423/100</f>
        <v>0</v>
      </c>
    </row>
    <row r="424" spans="1:10" hidden="1" outlineLevel="2">
      <c r="A424" s="82" t="s">
        <v>391</v>
      </c>
      <c r="B424" s="82" t="s">
        <v>109</v>
      </c>
      <c r="C424" s="82">
        <v>55.311360000000008</v>
      </c>
      <c r="D424" s="84">
        <v>0.55311360000000009</v>
      </c>
      <c r="E424" s="83"/>
      <c r="F424" s="82">
        <v>0</v>
      </c>
      <c r="G424" s="84">
        <v>0</v>
      </c>
      <c r="H424" s="83"/>
      <c r="I424" s="82">
        <v>0</v>
      </c>
      <c r="J424" s="84">
        <f>+I424/100</f>
        <v>0</v>
      </c>
    </row>
    <row r="425" spans="1:10" hidden="1" outlineLevel="2">
      <c r="A425" s="82" t="s">
        <v>211</v>
      </c>
      <c r="B425" s="82" t="s">
        <v>109</v>
      </c>
      <c r="C425" s="82">
        <v>17.253520000000002</v>
      </c>
      <c r="D425" s="84">
        <v>0.17253520000000003</v>
      </c>
      <c r="E425" s="83"/>
      <c r="F425" s="82">
        <v>0</v>
      </c>
      <c r="G425" s="84">
        <v>0</v>
      </c>
      <c r="H425" s="83"/>
      <c r="I425" s="82">
        <v>0</v>
      </c>
      <c r="J425" s="84">
        <f>+I425/100</f>
        <v>0</v>
      </c>
    </row>
    <row r="426" spans="1:10" ht="15.75" outlineLevel="1" collapsed="1">
      <c r="A426" s="82"/>
      <c r="B426" s="86" t="s">
        <v>1133</v>
      </c>
      <c r="C426" s="82"/>
      <c r="D426" s="84"/>
      <c r="E426" s="83"/>
      <c r="F426" s="82"/>
      <c r="G426" s="84"/>
      <c r="H426" s="83"/>
      <c r="I426" s="82"/>
      <c r="J426" s="84">
        <f>SUBTOTAL(9,J422:J425)</f>
        <v>0</v>
      </c>
    </row>
    <row r="427" spans="1:10" hidden="1" outlineLevel="2">
      <c r="A427" s="82" t="s">
        <v>1032</v>
      </c>
      <c r="B427" s="82" t="s">
        <v>110</v>
      </c>
      <c r="C427" s="82">
        <v>47.619050000000001</v>
      </c>
      <c r="D427" s="84">
        <v>0.47619050000000002</v>
      </c>
      <c r="E427" s="83"/>
      <c r="F427" s="82">
        <v>0</v>
      </c>
      <c r="G427" s="84">
        <v>0</v>
      </c>
      <c r="H427" s="83"/>
      <c r="I427" s="82">
        <v>0</v>
      </c>
      <c r="J427" s="84">
        <f>+I427/100</f>
        <v>0</v>
      </c>
    </row>
    <row r="428" spans="1:10" hidden="1" outlineLevel="2">
      <c r="A428" s="82" t="s">
        <v>792</v>
      </c>
      <c r="B428" s="82" t="s">
        <v>110</v>
      </c>
      <c r="C428" s="82">
        <v>48.617510000000003</v>
      </c>
      <c r="D428" s="84">
        <v>0.48617510000000003</v>
      </c>
      <c r="E428" s="83"/>
      <c r="F428" s="82">
        <v>0</v>
      </c>
      <c r="G428" s="84">
        <v>0</v>
      </c>
      <c r="H428" s="83"/>
      <c r="I428" s="82">
        <v>0</v>
      </c>
      <c r="J428" s="84">
        <f>+I428/100</f>
        <v>0</v>
      </c>
    </row>
    <row r="429" spans="1:10" ht="15.75" outlineLevel="1" collapsed="1">
      <c r="A429" s="82"/>
      <c r="B429" s="86" t="s">
        <v>1134</v>
      </c>
      <c r="C429" s="82"/>
      <c r="D429" s="84"/>
      <c r="E429" s="83"/>
      <c r="F429" s="82"/>
      <c r="G429" s="84"/>
      <c r="H429" s="83"/>
      <c r="I429" s="82"/>
      <c r="J429" s="84">
        <f>SUBTOTAL(9,J427:J428)</f>
        <v>0</v>
      </c>
    </row>
    <row r="430" spans="1:10" hidden="1" outlineLevel="2">
      <c r="A430" s="82" t="s">
        <v>75</v>
      </c>
      <c r="B430" s="82" t="s">
        <v>111</v>
      </c>
      <c r="C430" s="82">
        <v>17.452830000000002</v>
      </c>
      <c r="D430" s="84">
        <v>0.17452830000000003</v>
      </c>
      <c r="E430" s="83"/>
      <c r="F430" s="82">
        <v>0</v>
      </c>
      <c r="G430" s="84">
        <v>0</v>
      </c>
      <c r="H430" s="83"/>
      <c r="I430" s="82">
        <v>0</v>
      </c>
      <c r="J430" s="84">
        <f>+I430/100</f>
        <v>0</v>
      </c>
    </row>
    <row r="431" spans="1:10" hidden="1" outlineLevel="2">
      <c r="A431" s="82" t="s">
        <v>561</v>
      </c>
      <c r="B431" s="82" t="s">
        <v>111</v>
      </c>
      <c r="C431" s="82">
        <v>22.727270000000001</v>
      </c>
      <c r="D431" s="84">
        <v>0.22727269999999999</v>
      </c>
      <c r="E431" s="83"/>
      <c r="F431" s="82">
        <v>0</v>
      </c>
      <c r="G431" s="84">
        <v>0</v>
      </c>
      <c r="H431" s="83"/>
      <c r="I431" s="82">
        <v>0</v>
      </c>
      <c r="J431" s="84">
        <f>+I431/100</f>
        <v>0</v>
      </c>
    </row>
    <row r="432" spans="1:10" hidden="1" outlineLevel="2">
      <c r="A432" s="82" t="s">
        <v>1059</v>
      </c>
      <c r="B432" s="82" t="s">
        <v>111</v>
      </c>
      <c r="C432" s="82">
        <v>21.074380000000001</v>
      </c>
      <c r="D432" s="84">
        <v>0.21074380000000001</v>
      </c>
      <c r="E432" s="83"/>
      <c r="F432" s="82">
        <v>0</v>
      </c>
      <c r="G432" s="84">
        <v>0</v>
      </c>
      <c r="H432" s="83"/>
      <c r="I432" s="82">
        <v>0</v>
      </c>
      <c r="J432" s="84">
        <f>+I432/100</f>
        <v>0</v>
      </c>
    </row>
    <row r="433" spans="1:10" ht="15.75" outlineLevel="1" collapsed="1">
      <c r="A433" s="82"/>
      <c r="B433" s="86" t="s">
        <v>1135</v>
      </c>
      <c r="C433" s="82"/>
      <c r="D433" s="84"/>
      <c r="E433" s="83"/>
      <c r="F433" s="82"/>
      <c r="G433" s="84"/>
      <c r="H433" s="83"/>
      <c r="I433" s="82"/>
      <c r="J433" s="84">
        <f>SUBTOTAL(9,J430:J432)</f>
        <v>0</v>
      </c>
    </row>
    <row r="434" spans="1:10" hidden="1" outlineLevel="2">
      <c r="A434" s="82" t="s">
        <v>840</v>
      </c>
      <c r="B434" s="82" t="s">
        <v>112</v>
      </c>
      <c r="C434" s="82">
        <v>8.8838300000000014</v>
      </c>
      <c r="D434" s="84">
        <v>8.8838300000000009E-2</v>
      </c>
      <c r="E434" s="83"/>
      <c r="F434" s="82">
        <v>0</v>
      </c>
      <c r="G434" s="84">
        <v>0</v>
      </c>
      <c r="H434" s="83"/>
      <c r="I434" s="82">
        <v>0</v>
      </c>
      <c r="J434" s="84">
        <f>+I434/100</f>
        <v>0</v>
      </c>
    </row>
    <row r="435" spans="1:10" hidden="1" outlineLevel="2">
      <c r="A435" s="82" t="s">
        <v>709</v>
      </c>
      <c r="B435" s="82" t="s">
        <v>112</v>
      </c>
      <c r="C435" s="82">
        <v>32.363640000000004</v>
      </c>
      <c r="D435" s="84">
        <v>0.32363640000000005</v>
      </c>
      <c r="E435" s="83"/>
      <c r="F435" s="82">
        <v>0</v>
      </c>
      <c r="G435" s="84">
        <v>0</v>
      </c>
      <c r="H435" s="83"/>
      <c r="I435" s="82">
        <v>0</v>
      </c>
      <c r="J435" s="84">
        <f>+I435/100</f>
        <v>0</v>
      </c>
    </row>
    <row r="436" spans="1:10" hidden="1" outlineLevel="2">
      <c r="A436" s="82" t="s">
        <v>693</v>
      </c>
      <c r="B436" s="82" t="s">
        <v>112</v>
      </c>
      <c r="C436" s="82">
        <v>28.318580000000001</v>
      </c>
      <c r="D436" s="84">
        <v>0.28318579999999999</v>
      </c>
      <c r="E436" s="83"/>
      <c r="F436" s="82">
        <v>0</v>
      </c>
      <c r="G436" s="84">
        <v>0</v>
      </c>
      <c r="H436" s="83"/>
      <c r="I436" s="82">
        <v>0</v>
      </c>
      <c r="J436" s="84">
        <f>+I436/100</f>
        <v>0</v>
      </c>
    </row>
    <row r="437" spans="1:10" hidden="1" outlineLevel="2">
      <c r="A437" s="82" t="s">
        <v>557</v>
      </c>
      <c r="B437" s="82" t="s">
        <v>112</v>
      </c>
      <c r="C437" s="82">
        <v>14.857140000000001</v>
      </c>
      <c r="D437" s="84">
        <v>0.14857140000000002</v>
      </c>
      <c r="E437" s="83"/>
      <c r="F437" s="82">
        <v>0</v>
      </c>
      <c r="G437" s="84">
        <v>0</v>
      </c>
      <c r="H437" s="83"/>
      <c r="I437" s="82">
        <v>0</v>
      </c>
      <c r="J437" s="84">
        <f>+I437/100</f>
        <v>0</v>
      </c>
    </row>
    <row r="438" spans="1:10" ht="15.75" outlineLevel="1" collapsed="1">
      <c r="A438" s="82"/>
      <c r="B438" s="86" t="s">
        <v>1136</v>
      </c>
      <c r="C438" s="82"/>
      <c r="D438" s="84"/>
      <c r="E438" s="83"/>
      <c r="F438" s="82"/>
      <c r="G438" s="84"/>
      <c r="H438" s="83"/>
      <c r="I438" s="82"/>
      <c r="J438" s="84">
        <f>SUBTOTAL(9,J434:J437)</f>
        <v>0</v>
      </c>
    </row>
    <row r="439" spans="1:10" hidden="1" outlineLevel="2">
      <c r="A439" s="82" t="s">
        <v>981</v>
      </c>
      <c r="B439" s="82" t="s">
        <v>113</v>
      </c>
      <c r="C439" s="82">
        <v>31.641790000000004</v>
      </c>
      <c r="D439" s="84">
        <v>0.31641790000000003</v>
      </c>
      <c r="E439" s="83"/>
      <c r="F439" s="82">
        <v>0</v>
      </c>
      <c r="G439" s="84">
        <v>0</v>
      </c>
      <c r="H439" s="83"/>
      <c r="I439" s="82">
        <v>0</v>
      </c>
      <c r="J439" s="84">
        <f t="shared" ref="J439:J448" si="21">+I439/100</f>
        <v>0</v>
      </c>
    </row>
    <row r="440" spans="1:10" hidden="1" outlineLevel="2">
      <c r="A440" s="82" t="s">
        <v>962</v>
      </c>
      <c r="B440" s="82" t="s">
        <v>113</v>
      </c>
      <c r="C440" s="82">
        <v>8.1967199999999991</v>
      </c>
      <c r="D440" s="84">
        <v>8.196719999999999E-2</v>
      </c>
      <c r="E440" s="82" t="s">
        <v>120</v>
      </c>
      <c r="F440" s="82">
        <v>9.3442600000000002</v>
      </c>
      <c r="G440" s="84">
        <v>9.3442600000000001E-2</v>
      </c>
      <c r="H440" s="83"/>
      <c r="I440" s="82">
        <v>0</v>
      </c>
      <c r="J440" s="84">
        <f t="shared" si="21"/>
        <v>0</v>
      </c>
    </row>
    <row r="441" spans="1:10" hidden="1" outlineLevel="2">
      <c r="A441" s="82" t="s">
        <v>835</v>
      </c>
      <c r="B441" s="82" t="s">
        <v>113</v>
      </c>
      <c r="C441" s="82">
        <v>35.338350000000005</v>
      </c>
      <c r="D441" s="84">
        <v>0.35338350000000007</v>
      </c>
      <c r="E441" s="83"/>
      <c r="F441" s="82">
        <v>0</v>
      </c>
      <c r="G441" s="84">
        <v>0</v>
      </c>
      <c r="H441" s="83"/>
      <c r="I441" s="82">
        <v>0</v>
      </c>
      <c r="J441" s="84">
        <f t="shared" si="21"/>
        <v>0</v>
      </c>
    </row>
    <row r="442" spans="1:10" hidden="1" outlineLevel="2">
      <c r="A442" s="82" t="s">
        <v>829</v>
      </c>
      <c r="B442" s="82" t="s">
        <v>113</v>
      </c>
      <c r="C442" s="82">
        <v>20</v>
      </c>
      <c r="D442" s="84">
        <v>0.2</v>
      </c>
      <c r="E442" s="83"/>
      <c r="F442" s="82">
        <v>0</v>
      </c>
      <c r="G442" s="84">
        <v>0</v>
      </c>
      <c r="H442" s="83"/>
      <c r="I442" s="82">
        <v>0</v>
      </c>
      <c r="J442" s="84">
        <f t="shared" si="21"/>
        <v>0</v>
      </c>
    </row>
    <row r="443" spans="1:10" hidden="1" outlineLevel="2">
      <c r="A443" s="82" t="s">
        <v>789</v>
      </c>
      <c r="B443" s="82" t="s">
        <v>113</v>
      </c>
      <c r="C443" s="82">
        <v>35.06494</v>
      </c>
      <c r="D443" s="84">
        <v>0.3506494</v>
      </c>
      <c r="E443" s="83"/>
      <c r="F443" s="82">
        <v>0</v>
      </c>
      <c r="G443" s="84">
        <v>0</v>
      </c>
      <c r="H443" s="83"/>
      <c r="I443" s="82">
        <v>0</v>
      </c>
      <c r="J443" s="84">
        <f t="shared" si="21"/>
        <v>0</v>
      </c>
    </row>
    <row r="444" spans="1:10" hidden="1" outlineLevel="2">
      <c r="A444" s="82" t="s">
        <v>644</v>
      </c>
      <c r="B444" s="82" t="s">
        <v>113</v>
      </c>
      <c r="C444" s="82">
        <v>28.237130000000004</v>
      </c>
      <c r="D444" s="84">
        <v>0.28237130000000005</v>
      </c>
      <c r="E444" s="83"/>
      <c r="F444" s="82">
        <v>0</v>
      </c>
      <c r="G444" s="84">
        <v>0</v>
      </c>
      <c r="H444" s="83"/>
      <c r="I444" s="82">
        <v>0</v>
      </c>
      <c r="J444" s="84">
        <f t="shared" si="21"/>
        <v>0</v>
      </c>
    </row>
    <row r="445" spans="1:10" hidden="1" outlineLevel="2">
      <c r="A445" s="82" t="s">
        <v>555</v>
      </c>
      <c r="B445" s="82" t="s">
        <v>113</v>
      </c>
      <c r="C445" s="82">
        <v>35.371180000000003</v>
      </c>
      <c r="D445" s="84">
        <v>0.35371180000000002</v>
      </c>
      <c r="E445" s="83"/>
      <c r="F445" s="82">
        <v>0</v>
      </c>
      <c r="G445" s="84">
        <v>0</v>
      </c>
      <c r="H445" s="83"/>
      <c r="I445" s="82">
        <v>0</v>
      </c>
      <c r="J445" s="84">
        <f t="shared" si="21"/>
        <v>0</v>
      </c>
    </row>
    <row r="446" spans="1:10" hidden="1" outlineLevel="2">
      <c r="A446" s="82" t="s">
        <v>363</v>
      </c>
      <c r="B446" s="82" t="s">
        <v>113</v>
      </c>
      <c r="C446" s="82">
        <v>21.615720000000003</v>
      </c>
      <c r="D446" s="84">
        <v>0.21615720000000002</v>
      </c>
      <c r="E446" s="83"/>
      <c r="F446" s="82">
        <v>0</v>
      </c>
      <c r="G446" s="84">
        <v>0</v>
      </c>
      <c r="H446" s="83"/>
      <c r="I446" s="82">
        <v>0</v>
      </c>
      <c r="J446" s="84">
        <f t="shared" si="21"/>
        <v>0</v>
      </c>
    </row>
    <row r="447" spans="1:10" hidden="1" outlineLevel="2">
      <c r="A447" s="82" t="s">
        <v>299</v>
      </c>
      <c r="B447" s="82" t="s">
        <v>113</v>
      </c>
      <c r="C447" s="82">
        <v>20.26144</v>
      </c>
      <c r="D447" s="84">
        <v>0.2026144</v>
      </c>
      <c r="E447" s="82" t="s">
        <v>121</v>
      </c>
      <c r="F447" s="82">
        <v>12.091500000000002</v>
      </c>
      <c r="G447" s="84">
        <v>0.12091500000000002</v>
      </c>
      <c r="H447" s="83"/>
      <c r="I447" s="82">
        <v>0</v>
      </c>
      <c r="J447" s="84">
        <f t="shared" si="21"/>
        <v>0</v>
      </c>
    </row>
    <row r="448" spans="1:10" hidden="1" outlineLevel="2">
      <c r="A448" s="82" t="s">
        <v>235</v>
      </c>
      <c r="B448" s="82" t="s">
        <v>113</v>
      </c>
      <c r="C448" s="82">
        <v>21.370310000000003</v>
      </c>
      <c r="D448" s="84">
        <v>0.21370310000000003</v>
      </c>
      <c r="E448" s="83"/>
      <c r="F448" s="82">
        <v>0</v>
      </c>
      <c r="G448" s="84">
        <v>0</v>
      </c>
      <c r="H448" s="83"/>
      <c r="I448" s="82">
        <v>0</v>
      </c>
      <c r="J448" s="84">
        <f t="shared" si="21"/>
        <v>0</v>
      </c>
    </row>
    <row r="449" spans="1:10" ht="15.75" outlineLevel="1" collapsed="1">
      <c r="A449" s="82"/>
      <c r="B449" s="86" t="s">
        <v>1137</v>
      </c>
      <c r="C449" s="82"/>
      <c r="D449" s="84"/>
      <c r="E449" s="83"/>
      <c r="F449" s="82"/>
      <c r="G449" s="84"/>
      <c r="H449" s="83"/>
      <c r="I449" s="82"/>
      <c r="J449" s="84">
        <f>SUBTOTAL(9,J439:J448)</f>
        <v>0</v>
      </c>
    </row>
    <row r="450" spans="1:10" hidden="1" outlineLevel="2">
      <c r="A450" s="82" t="s">
        <v>475</v>
      </c>
      <c r="B450" s="82" t="s">
        <v>114</v>
      </c>
      <c r="C450" s="82">
        <v>19.74249</v>
      </c>
      <c r="D450" s="84">
        <v>0.19742490000000001</v>
      </c>
      <c r="E450" s="83"/>
      <c r="F450" s="82">
        <v>0</v>
      </c>
      <c r="G450" s="84">
        <v>0</v>
      </c>
      <c r="H450" s="83"/>
      <c r="I450" s="82">
        <v>0</v>
      </c>
      <c r="J450" s="84">
        <f>+I450/100</f>
        <v>0</v>
      </c>
    </row>
    <row r="451" spans="1:10" ht="15.75" outlineLevel="1" collapsed="1">
      <c r="A451" s="82"/>
      <c r="B451" s="86" t="s">
        <v>1138</v>
      </c>
      <c r="C451" s="82"/>
      <c r="D451" s="84"/>
      <c r="E451" s="83"/>
      <c r="F451" s="82"/>
      <c r="G451" s="84"/>
      <c r="H451" s="83"/>
      <c r="I451" s="82"/>
      <c r="J451" s="84">
        <f>SUBTOTAL(9,J450:J450)</f>
        <v>0</v>
      </c>
    </row>
    <row r="452" spans="1:10" hidden="1" outlineLevel="2">
      <c r="A452" s="82" t="s">
        <v>826</v>
      </c>
      <c r="B452" s="82" t="s">
        <v>115</v>
      </c>
      <c r="C452" s="82">
        <v>30.841120000000004</v>
      </c>
      <c r="D452" s="84">
        <v>0.30841120000000005</v>
      </c>
      <c r="E452" s="83"/>
      <c r="F452" s="82">
        <v>0</v>
      </c>
      <c r="G452" s="84">
        <v>0</v>
      </c>
      <c r="H452" s="83"/>
      <c r="I452" s="82">
        <v>0</v>
      </c>
      <c r="J452" s="84">
        <f>+I452/100</f>
        <v>0</v>
      </c>
    </row>
    <row r="453" spans="1:10" hidden="1" outlineLevel="2">
      <c r="A453" s="82" t="s">
        <v>824</v>
      </c>
      <c r="B453" s="82" t="s">
        <v>115</v>
      </c>
      <c r="C453" s="82">
        <v>43.75</v>
      </c>
      <c r="D453" s="84">
        <v>0.4375</v>
      </c>
      <c r="E453" s="83"/>
      <c r="F453" s="82">
        <v>0</v>
      </c>
      <c r="G453" s="84">
        <v>0</v>
      </c>
      <c r="H453" s="83"/>
      <c r="I453" s="82">
        <v>0</v>
      </c>
      <c r="J453" s="84">
        <f>+I453/100</f>
        <v>0</v>
      </c>
    </row>
    <row r="454" spans="1:10" hidden="1" outlineLevel="2">
      <c r="A454" s="82" t="s">
        <v>528</v>
      </c>
      <c r="B454" s="82" t="s">
        <v>115</v>
      </c>
      <c r="C454" s="82">
        <v>23.076920000000001</v>
      </c>
      <c r="D454" s="84">
        <v>0.23076920000000001</v>
      </c>
      <c r="E454" s="83"/>
      <c r="F454" s="82">
        <v>0</v>
      </c>
      <c r="G454" s="84">
        <v>0</v>
      </c>
      <c r="H454" s="83"/>
      <c r="I454" s="82">
        <v>0</v>
      </c>
      <c r="J454" s="84">
        <f>+I454/100</f>
        <v>0</v>
      </c>
    </row>
    <row r="455" spans="1:10" hidden="1" outlineLevel="2">
      <c r="A455" s="82" t="s">
        <v>526</v>
      </c>
      <c r="B455" s="82" t="s">
        <v>115</v>
      </c>
      <c r="C455" s="82">
        <v>45.658260000000006</v>
      </c>
      <c r="D455" s="84">
        <v>0.45658260000000006</v>
      </c>
      <c r="E455" s="83"/>
      <c r="F455" s="82">
        <v>0</v>
      </c>
      <c r="G455" s="84">
        <v>0</v>
      </c>
      <c r="H455" s="83"/>
      <c r="I455" s="82">
        <v>0</v>
      </c>
      <c r="J455" s="84">
        <f>+I455/100</f>
        <v>0</v>
      </c>
    </row>
    <row r="456" spans="1:10" hidden="1" outlineLevel="2">
      <c r="A456" s="82" t="s">
        <v>469</v>
      </c>
      <c r="B456" s="82" t="s">
        <v>115</v>
      </c>
      <c r="C456" s="82">
        <v>7.4074100000000005</v>
      </c>
      <c r="D456" s="84">
        <v>7.4074100000000004E-2</v>
      </c>
      <c r="E456" s="83"/>
      <c r="F456" s="82">
        <v>0</v>
      </c>
      <c r="G456" s="84">
        <v>0</v>
      </c>
      <c r="H456" s="83"/>
      <c r="I456" s="82">
        <v>0</v>
      </c>
      <c r="J456" s="84">
        <f>+I456/100</f>
        <v>0</v>
      </c>
    </row>
    <row r="457" spans="1:10" ht="15.75" outlineLevel="1" collapsed="1">
      <c r="A457" s="82"/>
      <c r="B457" s="86" t="s">
        <v>1139</v>
      </c>
      <c r="C457" s="82"/>
      <c r="D457" s="84"/>
      <c r="E457" s="83"/>
      <c r="F457" s="82"/>
      <c r="G457" s="84"/>
      <c r="H457" s="83"/>
      <c r="I457" s="82"/>
      <c r="J457" s="84">
        <f>SUBTOTAL(9,J452:J456)</f>
        <v>0</v>
      </c>
    </row>
    <row r="458" spans="1:10" hidden="1" outlineLevel="2">
      <c r="A458" s="82" t="s">
        <v>839</v>
      </c>
      <c r="B458" s="82" t="s">
        <v>116</v>
      </c>
      <c r="C458" s="82">
        <v>9.5427400000000002</v>
      </c>
      <c r="D458" s="84">
        <v>9.5427399999999996E-2</v>
      </c>
      <c r="E458" s="83"/>
      <c r="F458" s="82">
        <v>0</v>
      </c>
      <c r="G458" s="84">
        <v>0</v>
      </c>
      <c r="H458" s="83"/>
      <c r="I458" s="82">
        <v>0</v>
      </c>
      <c r="J458" s="84">
        <f t="shared" ref="J458:J464" si="22">+I458/100</f>
        <v>0</v>
      </c>
    </row>
    <row r="459" spans="1:10" hidden="1" outlineLevel="2">
      <c r="A459" s="82" t="s">
        <v>806</v>
      </c>
      <c r="B459" s="82" t="s">
        <v>116</v>
      </c>
      <c r="C459" s="82">
        <v>15.183250000000001</v>
      </c>
      <c r="D459" s="84">
        <v>0.15183250000000001</v>
      </c>
      <c r="E459" s="83"/>
      <c r="F459" s="82">
        <v>0</v>
      </c>
      <c r="G459" s="84">
        <v>0</v>
      </c>
      <c r="H459" s="83"/>
      <c r="I459" s="82">
        <v>0</v>
      </c>
      <c r="J459" s="84">
        <f t="shared" si="22"/>
        <v>0</v>
      </c>
    </row>
    <row r="460" spans="1:10" hidden="1" outlineLevel="2">
      <c r="A460" s="82" t="s">
        <v>656</v>
      </c>
      <c r="B460" s="82" t="s">
        <v>116</v>
      </c>
      <c r="C460" s="82">
        <v>37.096770000000006</v>
      </c>
      <c r="D460" s="84">
        <v>0.37096770000000007</v>
      </c>
      <c r="E460" s="83"/>
      <c r="F460" s="82">
        <v>0</v>
      </c>
      <c r="G460" s="84">
        <v>0</v>
      </c>
      <c r="H460" s="83"/>
      <c r="I460" s="82">
        <v>0</v>
      </c>
      <c r="J460" s="84">
        <f t="shared" si="22"/>
        <v>0</v>
      </c>
    </row>
    <row r="461" spans="1:10" hidden="1" outlineLevel="2">
      <c r="A461" s="82" t="s">
        <v>632</v>
      </c>
      <c r="B461" s="82" t="s">
        <v>116</v>
      </c>
      <c r="C461" s="82">
        <v>48.936170000000004</v>
      </c>
      <c r="D461" s="84">
        <v>0.48936170000000007</v>
      </c>
      <c r="E461" s="83"/>
      <c r="F461" s="82">
        <v>0</v>
      </c>
      <c r="G461" s="84">
        <v>0</v>
      </c>
      <c r="H461" s="83"/>
      <c r="I461" s="82">
        <v>0</v>
      </c>
      <c r="J461" s="84">
        <f t="shared" si="22"/>
        <v>0</v>
      </c>
    </row>
    <row r="462" spans="1:10" hidden="1" outlineLevel="2">
      <c r="A462" s="82" t="s">
        <v>387</v>
      </c>
      <c r="B462" s="82" t="s">
        <v>116</v>
      </c>
      <c r="C462" s="82">
        <v>21.268660000000001</v>
      </c>
      <c r="D462" s="84">
        <v>0.2126866</v>
      </c>
      <c r="E462" s="83"/>
      <c r="F462" s="82">
        <v>0</v>
      </c>
      <c r="G462" s="84">
        <v>0</v>
      </c>
      <c r="H462" s="83"/>
      <c r="I462" s="82">
        <v>0</v>
      </c>
      <c r="J462" s="84">
        <f t="shared" si="22"/>
        <v>0</v>
      </c>
    </row>
    <row r="463" spans="1:10" hidden="1" outlineLevel="2">
      <c r="A463" s="82" t="s">
        <v>244</v>
      </c>
      <c r="B463" s="82" t="s">
        <v>116</v>
      </c>
      <c r="C463" s="82">
        <v>36.103149999999999</v>
      </c>
      <c r="D463" s="84">
        <v>0.36103150000000001</v>
      </c>
      <c r="E463" s="83"/>
      <c r="F463" s="82">
        <v>0</v>
      </c>
      <c r="G463" s="84">
        <v>0</v>
      </c>
      <c r="H463" s="83"/>
      <c r="I463" s="82">
        <v>0</v>
      </c>
      <c r="J463" s="84">
        <f t="shared" si="22"/>
        <v>0</v>
      </c>
    </row>
    <row r="464" spans="1:10" hidden="1" outlineLevel="2">
      <c r="A464" s="82" t="s">
        <v>168</v>
      </c>
      <c r="B464" s="82" t="s">
        <v>116</v>
      </c>
      <c r="C464" s="82">
        <v>15.577890000000002</v>
      </c>
      <c r="D464" s="84">
        <v>0.15577890000000003</v>
      </c>
      <c r="E464" s="83"/>
      <c r="F464" s="82">
        <v>0</v>
      </c>
      <c r="G464" s="84">
        <v>0</v>
      </c>
      <c r="H464" s="83"/>
      <c r="I464" s="82">
        <v>0</v>
      </c>
      <c r="J464" s="84">
        <f t="shared" si="22"/>
        <v>0</v>
      </c>
    </row>
    <row r="465" spans="1:10" ht="15.75" outlineLevel="1" collapsed="1">
      <c r="A465" s="82"/>
      <c r="B465" s="86" t="s">
        <v>1140</v>
      </c>
      <c r="C465" s="82"/>
      <c r="D465" s="84"/>
      <c r="E465" s="83"/>
      <c r="F465" s="82"/>
      <c r="G465" s="84"/>
      <c r="H465" s="83"/>
      <c r="I465" s="82"/>
      <c r="J465" s="84">
        <f>SUBTOTAL(9,J458:J464)</f>
        <v>0</v>
      </c>
    </row>
    <row r="466" spans="1:10" hidden="1" outlineLevel="2">
      <c r="A466" s="82" t="s">
        <v>908</v>
      </c>
      <c r="B466" s="82" t="s">
        <v>117</v>
      </c>
      <c r="C466" s="82">
        <v>7.3913000000000002</v>
      </c>
      <c r="D466" s="84">
        <v>7.3913000000000006E-2</v>
      </c>
      <c r="E466" s="83"/>
      <c r="F466" s="82">
        <v>0</v>
      </c>
      <c r="G466" s="84">
        <v>0</v>
      </c>
      <c r="H466" s="83"/>
      <c r="I466" s="82">
        <v>0</v>
      </c>
      <c r="J466" s="84">
        <f>+I466/100</f>
        <v>0</v>
      </c>
    </row>
    <row r="467" spans="1:10" hidden="1" outlineLevel="2">
      <c r="A467" s="82" t="s">
        <v>720</v>
      </c>
      <c r="B467" s="82" t="s">
        <v>117</v>
      </c>
      <c r="C467" s="82">
        <v>0.78329000000000004</v>
      </c>
      <c r="D467" s="84">
        <v>7.8329000000000003E-3</v>
      </c>
      <c r="E467" s="83"/>
      <c r="F467" s="82">
        <v>0</v>
      </c>
      <c r="G467" s="84">
        <v>0</v>
      </c>
      <c r="H467" s="83"/>
      <c r="I467" s="82">
        <v>0</v>
      </c>
      <c r="J467" s="84">
        <f>+I467/100</f>
        <v>0</v>
      </c>
    </row>
    <row r="468" spans="1:10" hidden="1" outlineLevel="2">
      <c r="A468" s="82" t="s">
        <v>532</v>
      </c>
      <c r="B468" s="82" t="s">
        <v>117</v>
      </c>
      <c r="C468" s="82">
        <v>36.458330000000004</v>
      </c>
      <c r="D468" s="84">
        <v>0.36458330000000005</v>
      </c>
      <c r="E468" s="83"/>
      <c r="F468" s="82">
        <v>0</v>
      </c>
      <c r="G468" s="84">
        <v>0</v>
      </c>
      <c r="H468" s="83"/>
      <c r="I468" s="82">
        <v>0</v>
      </c>
      <c r="J468" s="84">
        <f>+I468/100</f>
        <v>0</v>
      </c>
    </row>
    <row r="469" spans="1:10" hidden="1" outlineLevel="2">
      <c r="A469" s="82" t="s">
        <v>531</v>
      </c>
      <c r="B469" s="82" t="s">
        <v>117</v>
      </c>
      <c r="C469" s="82">
        <v>22.82282</v>
      </c>
      <c r="D469" s="84">
        <v>0.22822819999999999</v>
      </c>
      <c r="E469" s="83"/>
      <c r="F469" s="82">
        <v>0</v>
      </c>
      <c r="G469" s="84">
        <v>0</v>
      </c>
      <c r="H469" s="83"/>
      <c r="I469" s="82">
        <v>0</v>
      </c>
      <c r="J469" s="84">
        <f>+I469/100</f>
        <v>0</v>
      </c>
    </row>
    <row r="470" spans="1:10" ht="15.75" outlineLevel="1" collapsed="1">
      <c r="A470" s="82"/>
      <c r="B470" s="86" t="s">
        <v>1141</v>
      </c>
      <c r="C470" s="82"/>
      <c r="D470" s="84"/>
      <c r="E470" s="83"/>
      <c r="F470" s="82"/>
      <c r="G470" s="84"/>
      <c r="H470" s="83"/>
      <c r="I470" s="82"/>
      <c r="J470" s="84">
        <f>SUBTOTAL(9,J466:J469)</f>
        <v>0</v>
      </c>
    </row>
    <row r="471" spans="1:10" hidden="1" outlineLevel="2">
      <c r="A471" s="82" t="s">
        <v>883</v>
      </c>
      <c r="B471" s="82" t="s">
        <v>118</v>
      </c>
      <c r="C471" s="82">
        <v>6.6496200000000005</v>
      </c>
      <c r="D471" s="84">
        <v>6.6496200000000005E-2</v>
      </c>
      <c r="E471" s="83"/>
      <c r="F471" s="82">
        <v>0</v>
      </c>
      <c r="G471" s="84">
        <v>0</v>
      </c>
      <c r="H471" s="83"/>
      <c r="I471" s="82">
        <v>0</v>
      </c>
      <c r="J471" s="84">
        <f>+I471/100</f>
        <v>0</v>
      </c>
    </row>
    <row r="472" spans="1:10" hidden="1" outlineLevel="2">
      <c r="A472" s="82" t="s">
        <v>643</v>
      </c>
      <c r="B472" s="82" t="s">
        <v>118</v>
      </c>
      <c r="C472" s="82">
        <v>35.17915</v>
      </c>
      <c r="D472" s="84">
        <v>0.35179149999999998</v>
      </c>
      <c r="E472" s="83"/>
      <c r="F472" s="82">
        <v>0</v>
      </c>
      <c r="G472" s="84">
        <v>0</v>
      </c>
      <c r="H472" s="83"/>
      <c r="I472" s="82">
        <v>0</v>
      </c>
      <c r="J472" s="84">
        <f>+I472/100</f>
        <v>0</v>
      </c>
    </row>
    <row r="473" spans="1:10" hidden="1" outlineLevel="2">
      <c r="A473" s="82" t="s">
        <v>527</v>
      </c>
      <c r="B473" s="82" t="s">
        <v>118</v>
      </c>
      <c r="C473" s="82">
        <v>29.772730000000003</v>
      </c>
      <c r="D473" s="84">
        <v>0.29772730000000003</v>
      </c>
      <c r="E473" s="83"/>
      <c r="F473" s="82">
        <v>0</v>
      </c>
      <c r="G473" s="84">
        <v>0</v>
      </c>
      <c r="H473" s="83"/>
      <c r="I473" s="82">
        <v>0</v>
      </c>
      <c r="J473" s="84">
        <f>+I473/100</f>
        <v>0</v>
      </c>
    </row>
    <row r="474" spans="1:10" ht="15.75" outlineLevel="1" collapsed="1">
      <c r="A474" s="82"/>
      <c r="B474" s="86" t="s">
        <v>1142</v>
      </c>
      <c r="C474" s="82"/>
      <c r="D474" s="84"/>
      <c r="E474" s="83"/>
      <c r="F474" s="82"/>
      <c r="G474" s="84"/>
      <c r="H474" s="83"/>
      <c r="I474" s="82"/>
      <c r="J474" s="84">
        <f>SUBTOTAL(9,J471:J473)</f>
        <v>0</v>
      </c>
    </row>
    <row r="475" spans="1:10" hidden="1" outlineLevel="2">
      <c r="A475" s="82" t="s">
        <v>907</v>
      </c>
      <c r="B475" s="82" t="s">
        <v>119</v>
      </c>
      <c r="C475" s="82">
        <v>40.832050000000002</v>
      </c>
      <c r="D475" s="84">
        <v>0.40832050000000003</v>
      </c>
      <c r="E475" s="83"/>
      <c r="F475" s="82">
        <v>0</v>
      </c>
      <c r="G475" s="84">
        <v>0</v>
      </c>
      <c r="H475" s="83"/>
      <c r="I475" s="82">
        <v>0</v>
      </c>
      <c r="J475" s="84">
        <f t="shared" ref="J475:J480" si="23">+I475/100</f>
        <v>0</v>
      </c>
    </row>
    <row r="476" spans="1:10" hidden="1" outlineLevel="2">
      <c r="A476" s="82" t="s">
        <v>890</v>
      </c>
      <c r="B476" s="82" t="s">
        <v>119</v>
      </c>
      <c r="C476" s="82">
        <v>34.604900000000001</v>
      </c>
      <c r="D476" s="84">
        <v>0.346049</v>
      </c>
      <c r="E476" s="83"/>
      <c r="F476" s="82">
        <v>0</v>
      </c>
      <c r="G476" s="84">
        <v>0</v>
      </c>
      <c r="H476" s="83"/>
      <c r="I476" s="82">
        <v>0</v>
      </c>
      <c r="J476" s="84">
        <f t="shared" si="23"/>
        <v>0</v>
      </c>
    </row>
    <row r="477" spans="1:10" hidden="1" outlineLevel="2">
      <c r="A477" s="82" t="s">
        <v>800</v>
      </c>
      <c r="B477" s="82" t="s">
        <v>119</v>
      </c>
      <c r="C477" s="82">
        <v>19.471150000000002</v>
      </c>
      <c r="D477" s="84">
        <v>0.19471150000000001</v>
      </c>
      <c r="E477" s="83"/>
      <c r="F477" s="82">
        <v>0</v>
      </c>
      <c r="G477" s="84">
        <v>0</v>
      </c>
      <c r="H477" s="83"/>
      <c r="I477" s="82">
        <v>0</v>
      </c>
      <c r="J477" s="84">
        <f t="shared" si="23"/>
        <v>0</v>
      </c>
    </row>
    <row r="478" spans="1:10" hidden="1" outlineLevel="2">
      <c r="A478" s="82" t="s">
        <v>588</v>
      </c>
      <c r="B478" s="82" t="s">
        <v>119</v>
      </c>
      <c r="C478" s="82">
        <v>22.79635</v>
      </c>
      <c r="D478" s="84">
        <v>0.22796350000000001</v>
      </c>
      <c r="E478" s="83"/>
      <c r="F478" s="82">
        <v>0</v>
      </c>
      <c r="G478" s="84">
        <v>0</v>
      </c>
      <c r="H478" s="83"/>
      <c r="I478" s="82">
        <v>0</v>
      </c>
      <c r="J478" s="84">
        <f t="shared" si="23"/>
        <v>0</v>
      </c>
    </row>
    <row r="479" spans="1:10" hidden="1" outlineLevel="2">
      <c r="A479" s="82" t="s">
        <v>494</v>
      </c>
      <c r="B479" s="82" t="s">
        <v>119</v>
      </c>
      <c r="C479" s="82">
        <v>27.521010000000004</v>
      </c>
      <c r="D479" s="84">
        <v>0.27521010000000001</v>
      </c>
      <c r="E479" s="83"/>
      <c r="F479" s="82">
        <v>0</v>
      </c>
      <c r="G479" s="84">
        <v>0</v>
      </c>
      <c r="H479" s="83"/>
      <c r="I479" s="82">
        <v>0</v>
      </c>
      <c r="J479" s="84">
        <f t="shared" si="23"/>
        <v>0</v>
      </c>
    </row>
    <row r="480" spans="1:10" hidden="1" outlineLevel="2">
      <c r="A480" s="82" t="s">
        <v>205</v>
      </c>
      <c r="B480" s="82" t="s">
        <v>119</v>
      </c>
      <c r="C480" s="82">
        <v>43.513510000000004</v>
      </c>
      <c r="D480" s="84">
        <v>0.43513510000000005</v>
      </c>
      <c r="E480" s="83"/>
      <c r="F480" s="82">
        <v>0</v>
      </c>
      <c r="G480" s="84">
        <v>0</v>
      </c>
      <c r="H480" s="83"/>
      <c r="I480" s="82">
        <v>0</v>
      </c>
      <c r="J480" s="84">
        <f t="shared" si="23"/>
        <v>0</v>
      </c>
    </row>
    <row r="481" spans="1:10" ht="15.75" outlineLevel="1" collapsed="1">
      <c r="A481" s="82"/>
      <c r="B481" s="86" t="s">
        <v>1143</v>
      </c>
      <c r="C481" s="82"/>
      <c r="D481" s="84"/>
      <c r="E481" s="83"/>
      <c r="F481" s="82"/>
      <c r="G481" s="84"/>
      <c r="H481" s="83"/>
      <c r="I481" s="82"/>
      <c r="J481" s="84">
        <f>SUBTOTAL(9,J475:J480)</f>
        <v>0</v>
      </c>
    </row>
    <row r="482" spans="1:10" hidden="1" outlineLevel="2">
      <c r="A482" s="82" t="s">
        <v>896</v>
      </c>
      <c r="B482" s="82" t="s">
        <v>120</v>
      </c>
      <c r="C482" s="82">
        <v>15.340250000000001</v>
      </c>
      <c r="D482" s="84">
        <v>0.1534025</v>
      </c>
      <c r="E482" s="83"/>
      <c r="F482" s="82">
        <v>0</v>
      </c>
      <c r="G482" s="84">
        <v>0</v>
      </c>
      <c r="H482" s="83"/>
      <c r="I482" s="82">
        <v>0</v>
      </c>
      <c r="J482" s="84">
        <f>+I482/100</f>
        <v>0</v>
      </c>
    </row>
    <row r="483" spans="1:10" hidden="1" outlineLevel="2">
      <c r="A483" s="82" t="s">
        <v>876</v>
      </c>
      <c r="B483" s="82" t="s">
        <v>120</v>
      </c>
      <c r="C483" s="82">
        <v>35.925930000000001</v>
      </c>
      <c r="D483" s="84">
        <v>0.3592593</v>
      </c>
      <c r="E483" s="83"/>
      <c r="F483" s="82">
        <v>0</v>
      </c>
      <c r="G483" s="84">
        <v>0</v>
      </c>
      <c r="H483" s="83"/>
      <c r="I483" s="82">
        <v>0</v>
      </c>
      <c r="J483" s="84">
        <f>+I483/100</f>
        <v>0</v>
      </c>
    </row>
    <row r="484" spans="1:10" hidden="1" outlineLevel="2">
      <c r="A484" s="82" t="s">
        <v>719</v>
      </c>
      <c r="B484" s="82" t="s">
        <v>120</v>
      </c>
      <c r="C484" s="82">
        <v>19.53782</v>
      </c>
      <c r="D484" s="84">
        <v>0.1953782</v>
      </c>
      <c r="E484" s="83"/>
      <c r="F484" s="82">
        <v>0</v>
      </c>
      <c r="G484" s="84">
        <v>0</v>
      </c>
      <c r="H484" s="83"/>
      <c r="I484" s="82">
        <v>0</v>
      </c>
      <c r="J484" s="84">
        <f>+I484/100</f>
        <v>0</v>
      </c>
    </row>
    <row r="485" spans="1:10" hidden="1" outlineLevel="2">
      <c r="A485" s="82" t="s">
        <v>467</v>
      </c>
      <c r="B485" s="82" t="s">
        <v>120</v>
      </c>
      <c r="C485" s="82">
        <v>13.62799</v>
      </c>
      <c r="D485" s="84">
        <v>0.13627990000000001</v>
      </c>
      <c r="E485" s="83"/>
      <c r="F485" s="82">
        <v>0</v>
      </c>
      <c r="G485" s="84">
        <v>0</v>
      </c>
      <c r="H485" s="83"/>
      <c r="I485" s="82">
        <v>0</v>
      </c>
      <c r="J485" s="84">
        <f>+I485/100</f>
        <v>0</v>
      </c>
    </row>
    <row r="486" spans="1:10" hidden="1" outlineLevel="2">
      <c r="A486" s="82" t="s">
        <v>298</v>
      </c>
      <c r="B486" s="82" t="s">
        <v>120</v>
      </c>
      <c r="C486" s="82">
        <v>35.775860000000002</v>
      </c>
      <c r="D486" s="84">
        <v>0.35775860000000004</v>
      </c>
      <c r="E486" s="83"/>
      <c r="F486" s="82">
        <v>0</v>
      </c>
      <c r="G486" s="84">
        <v>0</v>
      </c>
      <c r="H486" s="83"/>
      <c r="I486" s="82">
        <v>0</v>
      </c>
      <c r="J486" s="84">
        <f>+I486/100</f>
        <v>0</v>
      </c>
    </row>
    <row r="487" spans="1:10" ht="15.75" outlineLevel="1" collapsed="1">
      <c r="A487" s="82"/>
      <c r="B487" s="86" t="s">
        <v>1144</v>
      </c>
      <c r="C487" s="82"/>
      <c r="D487" s="84"/>
      <c r="E487" s="83"/>
      <c r="F487" s="82"/>
      <c r="G487" s="84"/>
      <c r="H487" s="83"/>
      <c r="I487" s="82"/>
      <c r="J487" s="84">
        <f>SUBTOTAL(9,J482:J486)</f>
        <v>0</v>
      </c>
    </row>
    <row r="488" spans="1:10" hidden="1" outlineLevel="2">
      <c r="A488" s="82" t="s">
        <v>1011</v>
      </c>
      <c r="B488" s="82" t="s">
        <v>121</v>
      </c>
      <c r="C488" s="82">
        <v>37.623760000000004</v>
      </c>
      <c r="D488" s="84">
        <v>0.37623760000000006</v>
      </c>
      <c r="E488" s="83"/>
      <c r="F488" s="82">
        <v>0</v>
      </c>
      <c r="G488" s="84">
        <v>0</v>
      </c>
      <c r="H488" s="83"/>
      <c r="I488" s="82">
        <v>0</v>
      </c>
      <c r="J488" s="84">
        <f>+I488/100</f>
        <v>0</v>
      </c>
    </row>
    <row r="489" spans="1:10" hidden="1" outlineLevel="2">
      <c r="A489" s="82" t="s">
        <v>860</v>
      </c>
      <c r="B489" s="82" t="s">
        <v>121</v>
      </c>
      <c r="C489" s="82">
        <v>31.460670000000004</v>
      </c>
      <c r="D489" s="84">
        <v>0.31460670000000002</v>
      </c>
      <c r="E489" s="83"/>
      <c r="F489" s="82">
        <v>0</v>
      </c>
      <c r="G489" s="84">
        <v>0</v>
      </c>
      <c r="H489" s="83"/>
      <c r="I489" s="82">
        <v>0</v>
      </c>
      <c r="J489" s="84">
        <f>+I489/100</f>
        <v>0</v>
      </c>
    </row>
    <row r="490" spans="1:10" hidden="1" outlineLevel="2">
      <c r="A490" s="82" t="s">
        <v>573</v>
      </c>
      <c r="B490" s="82" t="s">
        <v>121</v>
      </c>
      <c r="C490" s="82">
        <v>12.773110000000001</v>
      </c>
      <c r="D490" s="84">
        <v>0.12773110000000001</v>
      </c>
      <c r="E490" s="83"/>
      <c r="F490" s="82">
        <v>0</v>
      </c>
      <c r="G490" s="84">
        <v>0</v>
      </c>
      <c r="H490" s="83"/>
      <c r="I490" s="82">
        <v>0</v>
      </c>
      <c r="J490" s="84">
        <f>+I490/100</f>
        <v>0</v>
      </c>
    </row>
    <row r="491" spans="1:10" hidden="1" outlineLevel="2">
      <c r="A491" s="82" t="s">
        <v>242</v>
      </c>
      <c r="B491" s="82" t="s">
        <v>121</v>
      </c>
      <c r="C491" s="82">
        <v>26.380370000000003</v>
      </c>
      <c r="D491" s="84">
        <v>0.26380370000000003</v>
      </c>
      <c r="E491" s="83"/>
      <c r="F491" s="82">
        <v>0</v>
      </c>
      <c r="G491" s="84">
        <v>0</v>
      </c>
      <c r="H491" s="83"/>
      <c r="I491" s="82">
        <v>0</v>
      </c>
      <c r="J491" s="84">
        <f>+I491/100</f>
        <v>0</v>
      </c>
    </row>
    <row r="492" spans="1:10" ht="15.75" outlineLevel="1" collapsed="1">
      <c r="A492" s="82"/>
      <c r="B492" s="86" t="s">
        <v>1145</v>
      </c>
      <c r="C492" s="82"/>
      <c r="D492" s="84"/>
      <c r="E492" s="83"/>
      <c r="F492" s="82"/>
      <c r="G492" s="84"/>
      <c r="H492" s="83"/>
      <c r="I492" s="82"/>
      <c r="J492" s="84">
        <f>SUBTOTAL(9,J488:J491)</f>
        <v>0</v>
      </c>
    </row>
    <row r="493" spans="1:10" hidden="1" outlineLevel="2">
      <c r="A493" s="82" t="s">
        <v>968</v>
      </c>
      <c r="B493" s="82" t="s">
        <v>122</v>
      </c>
      <c r="C493" s="82">
        <v>26.714800000000004</v>
      </c>
      <c r="D493" s="84">
        <v>0.26714800000000005</v>
      </c>
      <c r="E493" s="83"/>
      <c r="F493" s="82">
        <v>0</v>
      </c>
      <c r="G493" s="84">
        <v>0</v>
      </c>
      <c r="H493" s="83"/>
      <c r="I493" s="82">
        <v>0</v>
      </c>
      <c r="J493" s="84">
        <f t="shared" ref="J493:J498" si="24">+I493/100</f>
        <v>0</v>
      </c>
    </row>
    <row r="494" spans="1:10" hidden="1" outlineLevel="2">
      <c r="A494" s="82" t="s">
        <v>958</v>
      </c>
      <c r="B494" s="82" t="s">
        <v>122</v>
      </c>
      <c r="C494" s="82">
        <v>25.527830000000002</v>
      </c>
      <c r="D494" s="84">
        <v>0.25527830000000001</v>
      </c>
      <c r="E494" s="83"/>
      <c r="F494" s="82">
        <v>0</v>
      </c>
      <c r="G494" s="84">
        <v>0</v>
      </c>
      <c r="H494" s="83"/>
      <c r="I494" s="82">
        <v>0</v>
      </c>
      <c r="J494" s="84">
        <f t="shared" si="24"/>
        <v>0</v>
      </c>
    </row>
    <row r="495" spans="1:10" hidden="1" outlineLevel="2">
      <c r="A495" s="82" t="s">
        <v>928</v>
      </c>
      <c r="B495" s="82" t="s">
        <v>122</v>
      </c>
      <c r="C495" s="82">
        <v>22.676580000000001</v>
      </c>
      <c r="D495" s="84">
        <v>0.22676580000000002</v>
      </c>
      <c r="E495" s="83"/>
      <c r="F495" s="82">
        <v>0</v>
      </c>
      <c r="G495" s="84">
        <v>0</v>
      </c>
      <c r="H495" s="83"/>
      <c r="I495" s="82">
        <v>0</v>
      </c>
      <c r="J495" s="84">
        <f t="shared" si="24"/>
        <v>0</v>
      </c>
    </row>
    <row r="496" spans="1:10" hidden="1" outlineLevel="2">
      <c r="A496" s="82" t="s">
        <v>505</v>
      </c>
      <c r="B496" s="82" t="s">
        <v>122</v>
      </c>
      <c r="C496" s="82">
        <v>17.765270000000001</v>
      </c>
      <c r="D496" s="84">
        <v>0.1776527</v>
      </c>
      <c r="E496" s="83"/>
      <c r="F496" s="82">
        <v>0</v>
      </c>
      <c r="G496" s="84">
        <v>0</v>
      </c>
      <c r="H496" s="83"/>
      <c r="I496" s="82">
        <v>0</v>
      </c>
      <c r="J496" s="84">
        <f t="shared" si="24"/>
        <v>0</v>
      </c>
    </row>
    <row r="497" spans="1:10" hidden="1" outlineLevel="2">
      <c r="A497" s="82" t="s">
        <v>482</v>
      </c>
      <c r="B497" s="82" t="s">
        <v>122</v>
      </c>
      <c r="C497" s="82">
        <v>55.016180000000006</v>
      </c>
      <c r="D497" s="84">
        <v>0.55016180000000003</v>
      </c>
      <c r="E497" s="83"/>
      <c r="F497" s="82">
        <v>0</v>
      </c>
      <c r="G497" s="84">
        <v>0</v>
      </c>
      <c r="H497" s="83"/>
      <c r="I497" s="82">
        <v>0</v>
      </c>
      <c r="J497" s="84">
        <f t="shared" si="24"/>
        <v>0</v>
      </c>
    </row>
    <row r="498" spans="1:10" hidden="1" outlineLevel="2">
      <c r="A498" s="82" t="s">
        <v>263</v>
      </c>
      <c r="B498" s="82" t="s">
        <v>122</v>
      </c>
      <c r="C498" s="82">
        <v>41.144410000000001</v>
      </c>
      <c r="D498" s="84">
        <v>0.41144409999999998</v>
      </c>
      <c r="E498" s="83"/>
      <c r="F498" s="82">
        <v>0</v>
      </c>
      <c r="G498" s="84">
        <v>0</v>
      </c>
      <c r="H498" s="83"/>
      <c r="I498" s="82">
        <v>0</v>
      </c>
      <c r="J498" s="84">
        <f t="shared" si="24"/>
        <v>0</v>
      </c>
    </row>
    <row r="499" spans="1:10" ht="15.75" outlineLevel="1" collapsed="1">
      <c r="A499" s="82"/>
      <c r="B499" s="86" t="s">
        <v>1146</v>
      </c>
      <c r="C499" s="82"/>
      <c r="D499" s="84"/>
      <c r="E499" s="83"/>
      <c r="F499" s="82"/>
      <c r="G499" s="84"/>
      <c r="H499" s="83"/>
      <c r="I499" s="82"/>
      <c r="J499" s="84">
        <f>SUBTOTAL(9,J493:J498)</f>
        <v>0</v>
      </c>
    </row>
    <row r="500" spans="1:10" hidden="1" outlineLevel="2">
      <c r="A500" s="82" t="s">
        <v>965</v>
      </c>
      <c r="B500" s="82" t="s">
        <v>123</v>
      </c>
      <c r="C500" s="82">
        <v>27.837260000000001</v>
      </c>
      <c r="D500" s="84">
        <v>0.27837260000000003</v>
      </c>
      <c r="E500" s="83"/>
      <c r="F500" s="82">
        <v>0</v>
      </c>
      <c r="G500" s="84">
        <v>0</v>
      </c>
      <c r="H500" s="83"/>
      <c r="I500" s="82">
        <v>0</v>
      </c>
      <c r="J500" s="84">
        <f>+I500/100</f>
        <v>0</v>
      </c>
    </row>
    <row r="501" spans="1:10" hidden="1" outlineLevel="2">
      <c r="A501" s="82" t="s">
        <v>905</v>
      </c>
      <c r="B501" s="82" t="s">
        <v>123</v>
      </c>
      <c r="C501" s="82">
        <v>55.94059</v>
      </c>
      <c r="D501" s="84">
        <v>0.55940590000000001</v>
      </c>
      <c r="E501" s="83"/>
      <c r="F501" s="82">
        <v>0</v>
      </c>
      <c r="G501" s="84">
        <v>0</v>
      </c>
      <c r="H501" s="83"/>
      <c r="I501" s="82">
        <v>0</v>
      </c>
      <c r="J501" s="84">
        <f>+I501/100</f>
        <v>0</v>
      </c>
    </row>
    <row r="502" spans="1:10" hidden="1" outlineLevel="2">
      <c r="A502" s="82" t="s">
        <v>631</v>
      </c>
      <c r="B502" s="82" t="s">
        <v>123</v>
      </c>
      <c r="C502" s="82">
        <v>36.111110000000004</v>
      </c>
      <c r="D502" s="84">
        <v>0.36111110000000002</v>
      </c>
      <c r="E502" s="83"/>
      <c r="F502" s="82">
        <v>0</v>
      </c>
      <c r="G502" s="84">
        <v>0</v>
      </c>
      <c r="H502" s="83"/>
      <c r="I502" s="82">
        <v>0</v>
      </c>
      <c r="J502" s="84">
        <f>+I502/100</f>
        <v>0</v>
      </c>
    </row>
    <row r="503" spans="1:10" ht="15.75" outlineLevel="1" collapsed="1">
      <c r="A503" s="82"/>
      <c r="B503" s="86" t="s">
        <v>1147</v>
      </c>
      <c r="C503" s="82"/>
      <c r="D503" s="84"/>
      <c r="E503" s="83"/>
      <c r="F503" s="82"/>
      <c r="G503" s="84"/>
      <c r="H503" s="83"/>
      <c r="I503" s="82"/>
      <c r="J503" s="84">
        <f>SUBTOTAL(9,J500:J502)</f>
        <v>0</v>
      </c>
    </row>
    <row r="504" spans="1:10" hidden="1" outlineLevel="2">
      <c r="A504" s="82" t="s">
        <v>857</v>
      </c>
      <c r="B504" s="82" t="s">
        <v>124</v>
      </c>
      <c r="C504" s="82">
        <v>43</v>
      </c>
      <c r="D504" s="84">
        <v>0.43</v>
      </c>
      <c r="E504" s="83"/>
      <c r="F504" s="82">
        <v>0</v>
      </c>
      <c r="G504" s="84">
        <v>0</v>
      </c>
      <c r="H504" s="83"/>
      <c r="I504" s="82">
        <v>0</v>
      </c>
      <c r="J504" s="84">
        <f t="shared" ref="J504:J509" si="25">+I504/100</f>
        <v>0</v>
      </c>
    </row>
    <row r="505" spans="1:10" hidden="1" outlineLevel="2">
      <c r="A505" s="82" t="s">
        <v>624</v>
      </c>
      <c r="B505" s="82" t="s">
        <v>124</v>
      </c>
      <c r="C505" s="82">
        <v>17.72429</v>
      </c>
      <c r="D505" s="84">
        <v>0.17724290000000001</v>
      </c>
      <c r="E505" s="83"/>
      <c r="F505" s="82">
        <v>0</v>
      </c>
      <c r="G505" s="84">
        <v>0</v>
      </c>
      <c r="H505" s="83"/>
      <c r="I505" s="82">
        <v>0</v>
      </c>
      <c r="J505" s="84">
        <f t="shared" si="25"/>
        <v>0</v>
      </c>
    </row>
    <row r="506" spans="1:10" hidden="1" outlineLevel="2">
      <c r="A506" s="82" t="s">
        <v>463</v>
      </c>
      <c r="B506" s="82" t="s">
        <v>124</v>
      </c>
      <c r="C506" s="82">
        <v>21.004570000000001</v>
      </c>
      <c r="D506" s="84">
        <v>0.2100457</v>
      </c>
      <c r="E506" s="83"/>
      <c r="F506" s="82">
        <v>0</v>
      </c>
      <c r="G506" s="84">
        <v>0</v>
      </c>
      <c r="H506" s="83"/>
      <c r="I506" s="82">
        <v>0</v>
      </c>
      <c r="J506" s="84">
        <f t="shared" si="25"/>
        <v>0</v>
      </c>
    </row>
    <row r="507" spans="1:10" hidden="1" outlineLevel="2">
      <c r="A507" s="82" t="s">
        <v>314</v>
      </c>
      <c r="B507" s="82" t="s">
        <v>124</v>
      </c>
      <c r="C507" s="82">
        <v>30.508470000000003</v>
      </c>
      <c r="D507" s="84">
        <v>0.30508470000000004</v>
      </c>
      <c r="E507" s="83"/>
      <c r="F507" s="82">
        <v>0</v>
      </c>
      <c r="G507" s="84">
        <v>0</v>
      </c>
      <c r="H507" s="83"/>
      <c r="I507" s="82">
        <v>0</v>
      </c>
      <c r="J507" s="84">
        <f t="shared" si="25"/>
        <v>0</v>
      </c>
    </row>
    <row r="508" spans="1:10" hidden="1" outlineLevel="2">
      <c r="A508" s="82" t="s">
        <v>308</v>
      </c>
      <c r="B508" s="82" t="s">
        <v>124</v>
      </c>
      <c r="C508" s="82">
        <v>19.685040000000001</v>
      </c>
      <c r="D508" s="84">
        <v>0.19685040000000001</v>
      </c>
      <c r="E508" s="83"/>
      <c r="F508" s="82">
        <v>0</v>
      </c>
      <c r="G508" s="84">
        <v>0</v>
      </c>
      <c r="H508" s="83"/>
      <c r="I508" s="82">
        <v>0</v>
      </c>
      <c r="J508" s="84">
        <f t="shared" si="25"/>
        <v>0</v>
      </c>
    </row>
    <row r="509" spans="1:10" hidden="1" outlineLevel="2">
      <c r="A509" s="82" t="s">
        <v>272</v>
      </c>
      <c r="B509" s="82" t="s">
        <v>124</v>
      </c>
      <c r="C509" s="82">
        <v>7.3619600000000007</v>
      </c>
      <c r="D509" s="84">
        <v>7.3619600000000007E-2</v>
      </c>
      <c r="E509" s="83"/>
      <c r="F509" s="82">
        <v>0</v>
      </c>
      <c r="G509" s="84">
        <v>0</v>
      </c>
      <c r="H509" s="83"/>
      <c r="I509" s="82">
        <v>0</v>
      </c>
      <c r="J509" s="84">
        <f t="shared" si="25"/>
        <v>0</v>
      </c>
    </row>
    <row r="510" spans="1:10" ht="15.75" outlineLevel="1" collapsed="1">
      <c r="A510" s="82"/>
      <c r="B510" s="86" t="s">
        <v>1148</v>
      </c>
      <c r="C510" s="82"/>
      <c r="D510" s="84"/>
      <c r="E510" s="83"/>
      <c r="F510" s="82"/>
      <c r="G510" s="84"/>
      <c r="H510" s="83"/>
      <c r="I510" s="82"/>
      <c r="J510" s="84">
        <f>SUBTOTAL(9,J504:J509)</f>
        <v>0</v>
      </c>
    </row>
    <row r="511" spans="1:10" hidden="1" outlineLevel="2">
      <c r="A511" s="82" t="s">
        <v>864</v>
      </c>
      <c r="B511" s="82" t="s">
        <v>125</v>
      </c>
      <c r="C511" s="82">
        <v>25.614040000000003</v>
      </c>
      <c r="D511" s="84">
        <v>0.25614040000000005</v>
      </c>
      <c r="E511" s="83"/>
      <c r="F511" s="82">
        <v>0</v>
      </c>
      <c r="G511" s="84">
        <v>0</v>
      </c>
      <c r="H511" s="83"/>
      <c r="I511" s="82">
        <v>0</v>
      </c>
      <c r="J511" s="84">
        <f>+I511/100</f>
        <v>0</v>
      </c>
    </row>
    <row r="512" spans="1:10" hidden="1" outlineLevel="2">
      <c r="A512" s="82" t="s">
        <v>176</v>
      </c>
      <c r="B512" s="82" t="s">
        <v>125</v>
      </c>
      <c r="C512" s="82">
        <v>22.026430000000001</v>
      </c>
      <c r="D512" s="84">
        <v>0.22026430000000002</v>
      </c>
      <c r="E512" s="83"/>
      <c r="F512" s="82">
        <v>0</v>
      </c>
      <c r="G512" s="84">
        <v>0</v>
      </c>
      <c r="H512" s="83"/>
      <c r="I512" s="82">
        <v>0</v>
      </c>
      <c r="J512" s="84">
        <f>+I512/100</f>
        <v>0</v>
      </c>
    </row>
    <row r="513" spans="1:10" ht="15.75" outlineLevel="1" collapsed="1">
      <c r="A513" s="82"/>
      <c r="B513" s="86" t="s">
        <v>1149</v>
      </c>
      <c r="C513" s="82"/>
      <c r="D513" s="84"/>
      <c r="E513" s="83"/>
      <c r="F513" s="82"/>
      <c r="G513" s="84"/>
      <c r="H513" s="83"/>
      <c r="I513" s="82"/>
      <c r="J513" s="84">
        <f>SUBTOTAL(9,J511:J512)</f>
        <v>0</v>
      </c>
    </row>
    <row r="514" spans="1:10" hidden="1" outlineLevel="2">
      <c r="A514" s="82" t="s">
        <v>892</v>
      </c>
      <c r="B514" s="82" t="s">
        <v>126</v>
      </c>
      <c r="C514" s="82">
        <v>45.721270000000004</v>
      </c>
      <c r="D514" s="84">
        <v>0.45721270000000003</v>
      </c>
      <c r="E514" s="83"/>
      <c r="F514" s="82">
        <v>0</v>
      </c>
      <c r="G514" s="84">
        <v>0</v>
      </c>
      <c r="H514" s="83"/>
      <c r="I514" s="82">
        <v>0</v>
      </c>
      <c r="J514" s="84">
        <f>+I514/100</f>
        <v>0</v>
      </c>
    </row>
    <row r="515" spans="1:10" hidden="1" outlineLevel="2">
      <c r="A515" s="82" t="s">
        <v>667</v>
      </c>
      <c r="B515" s="82" t="s">
        <v>126</v>
      </c>
      <c r="C515" s="82">
        <v>9.3373500000000007</v>
      </c>
      <c r="D515" s="84">
        <v>9.3373500000000012E-2</v>
      </c>
      <c r="E515" s="83"/>
      <c r="F515" s="82">
        <v>0</v>
      </c>
      <c r="G515" s="84">
        <v>0</v>
      </c>
      <c r="H515" s="83"/>
      <c r="I515" s="82">
        <v>0</v>
      </c>
      <c r="J515" s="84">
        <f>+I515/100</f>
        <v>0</v>
      </c>
    </row>
    <row r="516" spans="1:10" hidden="1" outlineLevel="2">
      <c r="A516" s="82" t="s">
        <v>586</v>
      </c>
      <c r="B516" s="82" t="s">
        <v>126</v>
      </c>
      <c r="C516" s="82">
        <v>19.178080000000001</v>
      </c>
      <c r="D516" s="84">
        <v>0.1917808</v>
      </c>
      <c r="E516" s="83"/>
      <c r="F516" s="82">
        <v>0</v>
      </c>
      <c r="G516" s="84">
        <v>0</v>
      </c>
      <c r="H516" s="83"/>
      <c r="I516" s="82">
        <v>0</v>
      </c>
      <c r="J516" s="84">
        <f>+I516/100</f>
        <v>0</v>
      </c>
    </row>
    <row r="517" spans="1:10" hidden="1" outlineLevel="2">
      <c r="A517" s="82" t="s">
        <v>508</v>
      </c>
      <c r="B517" s="82" t="s">
        <v>126</v>
      </c>
      <c r="C517" s="82">
        <v>24.324320000000004</v>
      </c>
      <c r="D517" s="84">
        <v>0.24324320000000005</v>
      </c>
      <c r="E517" s="83"/>
      <c r="F517" s="82">
        <v>0</v>
      </c>
      <c r="G517" s="84">
        <v>0</v>
      </c>
      <c r="H517" s="83"/>
      <c r="I517" s="82">
        <v>0</v>
      </c>
      <c r="J517" s="84">
        <f>+I517/100</f>
        <v>0</v>
      </c>
    </row>
    <row r="518" spans="1:10" hidden="1" outlineLevel="2">
      <c r="A518" s="82" t="s">
        <v>379</v>
      </c>
      <c r="B518" s="82" t="s">
        <v>126</v>
      </c>
      <c r="C518" s="82">
        <v>5.9113300000000004</v>
      </c>
      <c r="D518" s="84">
        <v>5.9113300000000008E-2</v>
      </c>
      <c r="E518" s="83"/>
      <c r="F518" s="82">
        <v>0</v>
      </c>
      <c r="G518" s="84">
        <v>0</v>
      </c>
      <c r="H518" s="83"/>
      <c r="I518" s="82">
        <v>0</v>
      </c>
      <c r="J518" s="84">
        <f>+I518/100</f>
        <v>0</v>
      </c>
    </row>
    <row r="519" spans="1:10" ht="15.75" outlineLevel="1" collapsed="1">
      <c r="A519" s="82"/>
      <c r="B519" s="86" t="s">
        <v>1150</v>
      </c>
      <c r="C519" s="82"/>
      <c r="D519" s="84"/>
      <c r="E519" s="83"/>
      <c r="F519" s="82"/>
      <c r="G519" s="84"/>
      <c r="H519" s="83"/>
      <c r="I519" s="82"/>
      <c r="J519" s="84">
        <f>SUBTOTAL(9,J514:J518)</f>
        <v>0</v>
      </c>
    </row>
    <row r="520" spans="1:10" hidden="1" outlineLevel="2">
      <c r="A520" s="82" t="s">
        <v>933</v>
      </c>
      <c r="B520" s="82" t="s">
        <v>127</v>
      </c>
      <c r="C520" s="82">
        <v>27.066120000000002</v>
      </c>
      <c r="D520" s="84">
        <v>0.27066119999999999</v>
      </c>
      <c r="E520" s="83"/>
      <c r="F520" s="82">
        <v>0</v>
      </c>
      <c r="G520" s="84">
        <v>0</v>
      </c>
      <c r="H520" s="83"/>
      <c r="I520" s="82">
        <v>0</v>
      </c>
      <c r="J520" s="84">
        <f t="shared" ref="J520:J526" si="26">+I520/100</f>
        <v>0</v>
      </c>
    </row>
    <row r="521" spans="1:10" hidden="1" outlineLevel="2">
      <c r="A521" s="82" t="s">
        <v>902</v>
      </c>
      <c r="B521" s="82" t="s">
        <v>127</v>
      </c>
      <c r="C521" s="82">
        <v>57.03125</v>
      </c>
      <c r="D521" s="84">
        <v>0.5703125</v>
      </c>
      <c r="E521" s="83"/>
      <c r="F521" s="82">
        <v>0</v>
      </c>
      <c r="G521" s="84">
        <v>0</v>
      </c>
      <c r="H521" s="83"/>
      <c r="I521" s="82">
        <v>0</v>
      </c>
      <c r="J521" s="84">
        <f t="shared" si="26"/>
        <v>0</v>
      </c>
    </row>
    <row r="522" spans="1:10" hidden="1" outlineLevel="2">
      <c r="A522" s="82" t="s">
        <v>816</v>
      </c>
      <c r="B522" s="82" t="s">
        <v>127</v>
      </c>
      <c r="C522" s="82">
        <v>27.726680000000002</v>
      </c>
      <c r="D522" s="84">
        <v>0.27726680000000004</v>
      </c>
      <c r="E522" s="83"/>
      <c r="F522" s="82">
        <v>0</v>
      </c>
      <c r="G522" s="84">
        <v>0</v>
      </c>
      <c r="H522" s="83"/>
      <c r="I522" s="82">
        <v>0</v>
      </c>
      <c r="J522" s="84">
        <f t="shared" si="26"/>
        <v>0</v>
      </c>
    </row>
    <row r="523" spans="1:10" hidden="1" outlineLevel="2">
      <c r="A523" s="82" t="s">
        <v>701</v>
      </c>
      <c r="B523" s="82" t="s">
        <v>127</v>
      </c>
      <c r="C523" s="82">
        <v>9.6711800000000014</v>
      </c>
      <c r="D523" s="84">
        <v>9.6711800000000014E-2</v>
      </c>
      <c r="E523" s="83"/>
      <c r="F523" s="82">
        <v>0</v>
      </c>
      <c r="G523" s="84">
        <v>0</v>
      </c>
      <c r="H523" s="83"/>
      <c r="I523" s="82">
        <v>0</v>
      </c>
      <c r="J523" s="84">
        <f t="shared" si="26"/>
        <v>0</v>
      </c>
    </row>
    <row r="524" spans="1:10" hidden="1" outlineLevel="2">
      <c r="A524" s="82" t="s">
        <v>600</v>
      </c>
      <c r="B524" s="82" t="s">
        <v>127</v>
      </c>
      <c r="C524" s="82">
        <v>16.511190000000003</v>
      </c>
      <c r="D524" s="84">
        <v>0.16511190000000003</v>
      </c>
      <c r="E524" s="83"/>
      <c r="F524" s="82">
        <v>0</v>
      </c>
      <c r="G524" s="84">
        <v>0</v>
      </c>
      <c r="H524" s="83"/>
      <c r="I524" s="82">
        <v>0</v>
      </c>
      <c r="J524" s="84">
        <f t="shared" si="26"/>
        <v>0</v>
      </c>
    </row>
    <row r="525" spans="1:10" hidden="1" outlineLevel="2">
      <c r="A525" s="82" t="s">
        <v>491</v>
      </c>
      <c r="B525" s="82" t="s">
        <v>127</v>
      </c>
      <c r="C525" s="82">
        <v>35.674680000000002</v>
      </c>
      <c r="D525" s="84">
        <v>0.35674680000000003</v>
      </c>
      <c r="E525" s="83"/>
      <c r="F525" s="82">
        <v>0</v>
      </c>
      <c r="G525" s="84">
        <v>0</v>
      </c>
      <c r="H525" s="83"/>
      <c r="I525" s="82">
        <v>0</v>
      </c>
      <c r="J525" s="84">
        <f t="shared" si="26"/>
        <v>0</v>
      </c>
    </row>
    <row r="526" spans="1:10" hidden="1" outlineLevel="2">
      <c r="A526" s="82" t="s">
        <v>206</v>
      </c>
      <c r="B526" s="82" t="s">
        <v>127</v>
      </c>
      <c r="C526" s="82">
        <v>20.717130000000001</v>
      </c>
      <c r="D526" s="84">
        <v>0.2071713</v>
      </c>
      <c r="E526" s="83"/>
      <c r="F526" s="82">
        <v>0</v>
      </c>
      <c r="G526" s="84">
        <v>0</v>
      </c>
      <c r="H526" s="83"/>
      <c r="I526" s="82">
        <v>0</v>
      </c>
      <c r="J526" s="84">
        <f t="shared" si="26"/>
        <v>0</v>
      </c>
    </row>
    <row r="527" spans="1:10" ht="15.75" outlineLevel="1" collapsed="1">
      <c r="A527" s="82"/>
      <c r="B527" s="86" t="s">
        <v>1151</v>
      </c>
      <c r="C527" s="82"/>
      <c r="D527" s="84"/>
      <c r="E527" s="83"/>
      <c r="F527" s="82"/>
      <c r="G527" s="84"/>
      <c r="H527" s="83"/>
      <c r="I527" s="82"/>
      <c r="J527" s="84">
        <f>SUBTOTAL(9,J520:J526)</f>
        <v>0</v>
      </c>
    </row>
    <row r="528" spans="1:10" hidden="1" outlineLevel="2">
      <c r="A528" s="82" t="s">
        <v>598</v>
      </c>
      <c r="B528" s="82" t="s">
        <v>128</v>
      </c>
      <c r="C528" s="82">
        <v>20.53388</v>
      </c>
      <c r="D528" s="84">
        <v>0.20533879999999999</v>
      </c>
      <c r="E528" s="83"/>
      <c r="F528" s="82">
        <v>0</v>
      </c>
      <c r="G528" s="84">
        <v>0</v>
      </c>
      <c r="H528" s="83"/>
      <c r="I528" s="82">
        <v>0</v>
      </c>
      <c r="J528" s="84">
        <f>+I528/100</f>
        <v>0</v>
      </c>
    </row>
    <row r="529" spans="1:10" hidden="1" outlineLevel="2">
      <c r="A529" s="82" t="s">
        <v>373</v>
      </c>
      <c r="B529" s="82" t="s">
        <v>128</v>
      </c>
      <c r="C529" s="82">
        <v>38.26923</v>
      </c>
      <c r="D529" s="84">
        <v>0.38269229999999999</v>
      </c>
      <c r="E529" s="83"/>
      <c r="F529" s="82">
        <v>0</v>
      </c>
      <c r="G529" s="84">
        <v>0</v>
      </c>
      <c r="H529" s="83"/>
      <c r="I529" s="82">
        <v>0</v>
      </c>
      <c r="J529" s="84">
        <f>+I529/100</f>
        <v>0</v>
      </c>
    </row>
    <row r="530" spans="1:10" hidden="1" outlineLevel="2">
      <c r="A530" s="82" t="s">
        <v>307</v>
      </c>
      <c r="B530" s="82" t="s">
        <v>128</v>
      </c>
      <c r="C530" s="82">
        <v>33.128830000000001</v>
      </c>
      <c r="D530" s="84">
        <v>0.33128829999999998</v>
      </c>
      <c r="E530" s="83"/>
      <c r="F530" s="82">
        <v>0</v>
      </c>
      <c r="G530" s="84">
        <v>0</v>
      </c>
      <c r="H530" s="83"/>
      <c r="I530" s="82">
        <v>0</v>
      </c>
      <c r="J530" s="84">
        <f>+I530/100</f>
        <v>0</v>
      </c>
    </row>
    <row r="531" spans="1:10" ht="15.75" outlineLevel="1" collapsed="1">
      <c r="A531" s="82"/>
      <c r="B531" s="86" t="s">
        <v>1152</v>
      </c>
      <c r="C531" s="82"/>
      <c r="D531" s="84"/>
      <c r="E531" s="83"/>
      <c r="F531" s="82"/>
      <c r="G531" s="84"/>
      <c r="H531" s="83"/>
      <c r="I531" s="82"/>
      <c r="J531" s="84">
        <f>SUBTOTAL(9,J528:J530)</f>
        <v>0</v>
      </c>
    </row>
    <row r="532" spans="1:10" hidden="1" outlineLevel="2">
      <c r="A532" s="82" t="s">
        <v>920</v>
      </c>
      <c r="B532" s="82" t="s">
        <v>129</v>
      </c>
      <c r="C532" s="82">
        <v>38.167940000000002</v>
      </c>
      <c r="D532" s="84">
        <v>0.3816794</v>
      </c>
      <c r="E532" s="83"/>
      <c r="F532" s="82">
        <v>0</v>
      </c>
      <c r="G532" s="84">
        <v>0</v>
      </c>
      <c r="H532" s="83"/>
      <c r="I532" s="82">
        <v>0</v>
      </c>
      <c r="J532" s="84">
        <f>+I532/100</f>
        <v>0</v>
      </c>
    </row>
    <row r="533" spans="1:10" hidden="1" outlineLevel="2">
      <c r="A533" s="82" t="s">
        <v>761</v>
      </c>
      <c r="B533" s="82" t="s">
        <v>129</v>
      </c>
      <c r="C533" s="82">
        <v>12.073490000000001</v>
      </c>
      <c r="D533" s="84">
        <v>0.12073490000000002</v>
      </c>
      <c r="E533" s="83"/>
      <c r="F533" s="82">
        <v>0</v>
      </c>
      <c r="G533" s="84">
        <v>0</v>
      </c>
      <c r="H533" s="83"/>
      <c r="I533" s="82">
        <v>0</v>
      </c>
      <c r="J533" s="84">
        <f>+I533/100</f>
        <v>0</v>
      </c>
    </row>
    <row r="534" spans="1:10" hidden="1" outlineLevel="2">
      <c r="A534" s="82" t="s">
        <v>655</v>
      </c>
      <c r="B534" s="82" t="s">
        <v>129</v>
      </c>
      <c r="C534" s="82">
        <v>3.7396100000000003</v>
      </c>
      <c r="D534" s="84">
        <v>3.7396100000000002E-2</v>
      </c>
      <c r="E534" s="83"/>
      <c r="F534" s="82">
        <v>0</v>
      </c>
      <c r="G534" s="84">
        <v>0</v>
      </c>
      <c r="H534" s="83"/>
      <c r="I534" s="82">
        <v>0</v>
      </c>
      <c r="J534" s="84">
        <f>+I534/100</f>
        <v>0</v>
      </c>
    </row>
    <row r="535" spans="1:10" hidden="1" outlineLevel="2">
      <c r="A535" s="82" t="s">
        <v>352</v>
      </c>
      <c r="B535" s="82" t="s">
        <v>129</v>
      </c>
      <c r="C535" s="82">
        <v>42.316780000000001</v>
      </c>
      <c r="D535" s="84">
        <v>0.42316780000000004</v>
      </c>
      <c r="E535" s="83"/>
      <c r="F535" s="82">
        <v>0</v>
      </c>
      <c r="G535" s="84">
        <v>0</v>
      </c>
      <c r="H535" s="83"/>
      <c r="I535" s="82">
        <v>0</v>
      </c>
      <c r="J535" s="84">
        <f>+I535/100</f>
        <v>0</v>
      </c>
    </row>
    <row r="536" spans="1:10" hidden="1" outlineLevel="2">
      <c r="A536" s="82" t="s">
        <v>275</v>
      </c>
      <c r="B536" s="82" t="s">
        <v>129</v>
      </c>
      <c r="C536" s="82">
        <v>46.048110000000001</v>
      </c>
      <c r="D536" s="84">
        <v>0.46048110000000003</v>
      </c>
      <c r="E536" s="83"/>
      <c r="F536" s="82">
        <v>0</v>
      </c>
      <c r="G536" s="84">
        <v>0</v>
      </c>
      <c r="H536" s="83"/>
      <c r="I536" s="82">
        <v>0</v>
      </c>
      <c r="J536" s="84">
        <f>+I536/100</f>
        <v>0</v>
      </c>
    </row>
    <row r="537" spans="1:10" ht="15.75" outlineLevel="1" collapsed="1">
      <c r="A537" s="82"/>
      <c r="B537" s="86" t="s">
        <v>1153</v>
      </c>
      <c r="C537" s="82"/>
      <c r="D537" s="84"/>
      <c r="E537" s="83"/>
      <c r="F537" s="82"/>
      <c r="G537" s="84"/>
      <c r="H537" s="83"/>
      <c r="I537" s="82"/>
      <c r="J537" s="84">
        <f>SUBTOTAL(9,J532:J536)</f>
        <v>0</v>
      </c>
    </row>
    <row r="538" spans="1:10" hidden="1" outlineLevel="2">
      <c r="A538" s="82" t="s">
        <v>944</v>
      </c>
      <c r="B538" s="82" t="s">
        <v>130</v>
      </c>
      <c r="C538" s="82">
        <v>21.943570000000001</v>
      </c>
      <c r="D538" s="84">
        <v>0.21943570000000001</v>
      </c>
      <c r="E538" s="83"/>
      <c r="F538" s="82">
        <v>0</v>
      </c>
      <c r="G538" s="84">
        <v>0</v>
      </c>
      <c r="H538" s="83"/>
      <c r="I538" s="82">
        <v>0</v>
      </c>
      <c r="J538" s="84">
        <f t="shared" ref="J538:J545" si="27">+I538/100</f>
        <v>0</v>
      </c>
    </row>
    <row r="539" spans="1:10" hidden="1" outlineLevel="2">
      <c r="A539" s="82" t="s">
        <v>855</v>
      </c>
      <c r="B539" s="82" t="s">
        <v>130</v>
      </c>
      <c r="C539" s="82">
        <v>29.553260000000002</v>
      </c>
      <c r="D539" s="84">
        <v>0.29553260000000003</v>
      </c>
      <c r="E539" s="83"/>
      <c r="F539" s="82">
        <v>0</v>
      </c>
      <c r="G539" s="84">
        <v>0</v>
      </c>
      <c r="H539" s="83"/>
      <c r="I539" s="82">
        <v>0</v>
      </c>
      <c r="J539" s="84">
        <f t="shared" si="27"/>
        <v>0</v>
      </c>
    </row>
    <row r="540" spans="1:10" hidden="1" outlineLevel="2">
      <c r="A540" s="82" t="s">
        <v>850</v>
      </c>
      <c r="B540" s="82" t="s">
        <v>130</v>
      </c>
      <c r="C540" s="82">
        <v>27.790430000000001</v>
      </c>
      <c r="D540" s="84">
        <v>0.27790429999999999</v>
      </c>
      <c r="E540" s="83"/>
      <c r="F540" s="82">
        <v>0</v>
      </c>
      <c r="G540" s="84">
        <v>0</v>
      </c>
      <c r="H540" s="83"/>
      <c r="I540" s="82">
        <v>0</v>
      </c>
      <c r="J540" s="84">
        <f t="shared" si="27"/>
        <v>0</v>
      </c>
    </row>
    <row r="541" spans="1:10" hidden="1" outlineLevel="2">
      <c r="A541" s="82" t="s">
        <v>673</v>
      </c>
      <c r="B541" s="82" t="s">
        <v>130</v>
      </c>
      <c r="C541" s="82">
        <v>15.576320000000001</v>
      </c>
      <c r="D541" s="84">
        <v>0.15576320000000002</v>
      </c>
      <c r="E541" s="83"/>
      <c r="F541" s="82">
        <v>0</v>
      </c>
      <c r="G541" s="84">
        <v>0</v>
      </c>
      <c r="H541" s="83"/>
      <c r="I541" s="82">
        <v>0</v>
      </c>
      <c r="J541" s="84">
        <f t="shared" si="27"/>
        <v>0</v>
      </c>
    </row>
    <row r="542" spans="1:10" hidden="1" outlineLevel="2">
      <c r="A542" s="82" t="s">
        <v>425</v>
      </c>
      <c r="B542" s="82" t="s">
        <v>130</v>
      </c>
      <c r="C542" s="82">
        <v>7.3529400000000003</v>
      </c>
      <c r="D542" s="84">
        <v>7.3529400000000009E-2</v>
      </c>
      <c r="E542" s="83"/>
      <c r="F542" s="82">
        <v>0</v>
      </c>
      <c r="G542" s="84">
        <v>0</v>
      </c>
      <c r="H542" s="83"/>
      <c r="I542" s="82">
        <v>0</v>
      </c>
      <c r="J542" s="84">
        <f t="shared" si="27"/>
        <v>0</v>
      </c>
    </row>
    <row r="543" spans="1:10" hidden="1" outlineLevel="2">
      <c r="A543" s="82" t="s">
        <v>401</v>
      </c>
      <c r="B543" s="82" t="s">
        <v>130</v>
      </c>
      <c r="C543" s="82">
        <v>20.309480000000001</v>
      </c>
      <c r="D543" s="84">
        <v>0.20309480000000002</v>
      </c>
      <c r="E543" s="83"/>
      <c r="F543" s="82">
        <v>0</v>
      </c>
      <c r="G543" s="84">
        <v>0</v>
      </c>
      <c r="H543" s="83"/>
      <c r="I543" s="82">
        <v>0</v>
      </c>
      <c r="J543" s="84">
        <f t="shared" si="27"/>
        <v>0</v>
      </c>
    </row>
    <row r="544" spans="1:10" hidden="1" outlineLevel="2">
      <c r="A544" s="82" t="s">
        <v>310</v>
      </c>
      <c r="B544" s="82" t="s">
        <v>130</v>
      </c>
      <c r="C544" s="82">
        <v>23.099</v>
      </c>
      <c r="D544" s="84">
        <v>0.23099</v>
      </c>
      <c r="E544" s="83"/>
      <c r="F544" s="82">
        <v>0</v>
      </c>
      <c r="G544" s="84">
        <v>0</v>
      </c>
      <c r="H544" s="83"/>
      <c r="I544" s="82">
        <v>0</v>
      </c>
      <c r="J544" s="84">
        <f t="shared" si="27"/>
        <v>0</v>
      </c>
    </row>
    <row r="545" spans="1:10" hidden="1" outlineLevel="2">
      <c r="A545" s="82" t="s">
        <v>281</v>
      </c>
      <c r="B545" s="82" t="s">
        <v>130</v>
      </c>
      <c r="C545" s="82">
        <v>16.491230000000002</v>
      </c>
      <c r="D545" s="84">
        <v>0.16491230000000001</v>
      </c>
      <c r="E545" s="83"/>
      <c r="F545" s="82">
        <v>0</v>
      </c>
      <c r="G545" s="84">
        <v>0</v>
      </c>
      <c r="H545" s="83"/>
      <c r="I545" s="82">
        <v>0</v>
      </c>
      <c r="J545" s="84">
        <f t="shared" si="27"/>
        <v>0</v>
      </c>
    </row>
    <row r="546" spans="1:10" ht="15.75" outlineLevel="1" collapsed="1">
      <c r="A546" s="82"/>
      <c r="B546" s="86" t="s">
        <v>1154</v>
      </c>
      <c r="C546" s="82"/>
      <c r="D546" s="84"/>
      <c r="E546" s="83"/>
      <c r="F546" s="82"/>
      <c r="G546" s="84"/>
      <c r="H546" s="83"/>
      <c r="I546" s="82"/>
      <c r="J546" s="84">
        <f>SUBTOTAL(9,J538:J545)</f>
        <v>0</v>
      </c>
    </row>
    <row r="547" spans="1:10" hidden="1" outlineLevel="2">
      <c r="A547" s="82" t="s">
        <v>766</v>
      </c>
      <c r="B547" s="82" t="s">
        <v>131</v>
      </c>
      <c r="C547" s="82">
        <v>47.028420000000004</v>
      </c>
      <c r="D547" s="84">
        <v>0.47028420000000004</v>
      </c>
      <c r="E547" s="83"/>
      <c r="F547" s="82">
        <v>0</v>
      </c>
      <c r="G547" s="84">
        <v>0</v>
      </c>
      <c r="H547" s="83"/>
      <c r="I547" s="82">
        <v>0</v>
      </c>
      <c r="J547" s="84">
        <f>+I547/100</f>
        <v>0</v>
      </c>
    </row>
    <row r="548" spans="1:10" hidden="1" outlineLevel="2">
      <c r="A548" s="82" t="s">
        <v>727</v>
      </c>
      <c r="B548" s="82" t="s">
        <v>131</v>
      </c>
      <c r="C548" s="82">
        <v>39.692310000000006</v>
      </c>
      <c r="D548" s="84">
        <v>0.39692310000000008</v>
      </c>
      <c r="E548" s="83"/>
      <c r="F548" s="82">
        <v>0</v>
      </c>
      <c r="G548" s="84">
        <v>0</v>
      </c>
      <c r="H548" s="83"/>
      <c r="I548" s="82">
        <v>0</v>
      </c>
      <c r="J548" s="84">
        <f>+I548/100</f>
        <v>0</v>
      </c>
    </row>
    <row r="549" spans="1:10" hidden="1" outlineLevel="2">
      <c r="A549" s="82" t="s">
        <v>703</v>
      </c>
      <c r="B549" s="82" t="s">
        <v>131</v>
      </c>
      <c r="C549" s="82">
        <v>17.992420000000003</v>
      </c>
      <c r="D549" s="84">
        <v>0.17992420000000003</v>
      </c>
      <c r="E549" s="83"/>
      <c r="F549" s="82">
        <v>0</v>
      </c>
      <c r="G549" s="84">
        <v>0</v>
      </c>
      <c r="H549" s="83"/>
      <c r="I549" s="82">
        <v>0</v>
      </c>
      <c r="J549" s="84">
        <f>+I549/100</f>
        <v>0</v>
      </c>
    </row>
    <row r="550" spans="1:10" hidden="1" outlineLevel="2">
      <c r="A550" s="82" t="s">
        <v>649</v>
      </c>
      <c r="B550" s="82" t="s">
        <v>131</v>
      </c>
      <c r="C550" s="82">
        <v>44.279660000000007</v>
      </c>
      <c r="D550" s="84">
        <v>0.4427966000000001</v>
      </c>
      <c r="E550" s="83"/>
      <c r="F550" s="82">
        <v>0</v>
      </c>
      <c r="G550" s="84">
        <v>0</v>
      </c>
      <c r="H550" s="83"/>
      <c r="I550" s="82">
        <v>0</v>
      </c>
      <c r="J550" s="84">
        <f>+I550/100</f>
        <v>0</v>
      </c>
    </row>
    <row r="551" spans="1:10" hidden="1" outlineLevel="2">
      <c r="A551" s="82" t="s">
        <v>641</v>
      </c>
      <c r="B551" s="82" t="s">
        <v>131</v>
      </c>
      <c r="C551" s="82">
        <v>17.996290000000002</v>
      </c>
      <c r="D551" s="84">
        <v>0.17996290000000001</v>
      </c>
      <c r="E551" s="83"/>
      <c r="F551" s="82">
        <v>0</v>
      </c>
      <c r="G551" s="84">
        <v>0</v>
      </c>
      <c r="H551" s="83"/>
      <c r="I551" s="82">
        <v>0</v>
      </c>
      <c r="J551" s="84">
        <f>+I551/100</f>
        <v>0</v>
      </c>
    </row>
    <row r="552" spans="1:10" ht="15.75" outlineLevel="1" collapsed="1">
      <c r="A552" s="82"/>
      <c r="B552" s="86" t="s">
        <v>1155</v>
      </c>
      <c r="C552" s="82"/>
      <c r="D552" s="84"/>
      <c r="E552" s="83"/>
      <c r="F552" s="82"/>
      <c r="G552" s="84"/>
      <c r="H552" s="83"/>
      <c r="I552" s="82"/>
      <c r="J552" s="84">
        <f>SUBTOTAL(9,J547:J551)</f>
        <v>0</v>
      </c>
    </row>
    <row r="553" spans="1:10" hidden="1" outlineLevel="2">
      <c r="A553" s="82" t="s">
        <v>752</v>
      </c>
      <c r="B553" s="82" t="s">
        <v>132</v>
      </c>
      <c r="C553" s="82">
        <v>25.301200000000001</v>
      </c>
      <c r="D553" s="84">
        <v>0.25301200000000001</v>
      </c>
      <c r="E553" s="83"/>
      <c r="F553" s="82">
        <v>0</v>
      </c>
      <c r="G553" s="84">
        <v>0</v>
      </c>
      <c r="H553" s="83"/>
      <c r="I553" s="82">
        <v>0</v>
      </c>
      <c r="J553" s="84">
        <f>+I553/100</f>
        <v>0</v>
      </c>
    </row>
    <row r="554" spans="1:10" hidden="1" outlineLevel="2">
      <c r="A554" s="82" t="s">
        <v>331</v>
      </c>
      <c r="B554" s="82" t="s">
        <v>132</v>
      </c>
      <c r="C554" s="82">
        <v>16.438360000000003</v>
      </c>
      <c r="D554" s="84">
        <v>0.16438360000000002</v>
      </c>
      <c r="E554" s="83"/>
      <c r="F554" s="82">
        <v>0</v>
      </c>
      <c r="G554" s="84">
        <v>0</v>
      </c>
      <c r="H554" s="83"/>
      <c r="I554" s="82">
        <v>0</v>
      </c>
      <c r="J554" s="84">
        <f>+I554/100</f>
        <v>0</v>
      </c>
    </row>
    <row r="555" spans="1:10" hidden="1" outlineLevel="2">
      <c r="A555" s="82" t="s">
        <v>146</v>
      </c>
      <c r="B555" s="82" t="s">
        <v>132</v>
      </c>
      <c r="C555" s="82">
        <v>12.807880000000001</v>
      </c>
      <c r="D555" s="84">
        <v>0.12807880000000002</v>
      </c>
      <c r="E555" s="83"/>
      <c r="F555" s="82">
        <v>0</v>
      </c>
      <c r="G555" s="84">
        <v>0</v>
      </c>
      <c r="H555" s="83"/>
      <c r="I555" s="82">
        <v>0</v>
      </c>
      <c r="J555" s="84">
        <f>+I555/100</f>
        <v>0</v>
      </c>
    </row>
    <row r="556" spans="1:10" ht="15.75" outlineLevel="1" collapsed="1">
      <c r="A556" s="82"/>
      <c r="B556" s="86" t="s">
        <v>1156</v>
      </c>
      <c r="C556" s="82"/>
      <c r="D556" s="84"/>
      <c r="E556" s="83"/>
      <c r="F556" s="82"/>
      <c r="G556" s="84"/>
      <c r="H556" s="83"/>
      <c r="I556" s="82"/>
      <c r="J556" s="84">
        <f>SUBTOTAL(9,J553:J555)</f>
        <v>0</v>
      </c>
    </row>
    <row r="557" spans="1:10" ht="15.75">
      <c r="A557" s="82"/>
      <c r="B557" s="86" t="s">
        <v>1157</v>
      </c>
      <c r="C557" s="82"/>
      <c r="D557" s="84"/>
      <c r="E557" s="83"/>
      <c r="F557" s="82"/>
      <c r="G557" s="84"/>
      <c r="H557" s="83"/>
      <c r="I557" s="82"/>
      <c r="J557" s="84">
        <f>SUBTOTAL(9,J2:J555)</f>
        <v>0.1154709</v>
      </c>
    </row>
  </sheetData>
  <phoneticPr fontId="7" type="noConversion"/>
  <pageMargins left="0.7" right="0.7" top="0.32" bottom="0.32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8AA5-1004-4D4D-8D93-2ED0D9BCF08B}">
  <sheetPr>
    <pageSetUpPr fitToPage="1"/>
  </sheetPr>
  <dimension ref="A1:J36"/>
  <sheetViews>
    <sheetView workbookViewId="0">
      <selection activeCell="D20" sqref="D20"/>
    </sheetView>
  </sheetViews>
  <sheetFormatPr defaultRowHeight="15"/>
  <cols>
    <col min="1" max="1" width="16.6640625" customWidth="1"/>
    <col min="2" max="2" width="14.6640625" customWidth="1"/>
    <col min="3" max="5" width="12.21875" customWidth="1"/>
    <col min="6" max="6" width="13.88671875" style="41" customWidth="1"/>
    <col min="8" max="8" width="13.5546875" bestFit="1" customWidth="1"/>
    <col min="10" max="10" width="13.5546875" bestFit="1" customWidth="1"/>
  </cols>
  <sheetData>
    <row r="1" spans="1:10" ht="20.25">
      <c r="A1" s="143" t="s">
        <v>10</v>
      </c>
      <c r="B1" s="143"/>
      <c r="C1" s="143"/>
      <c r="D1" s="143"/>
      <c r="E1" s="143"/>
      <c r="F1" s="143"/>
    </row>
    <row r="2" spans="1:10">
      <c r="A2" s="19"/>
      <c r="B2" s="19"/>
      <c r="C2" s="19"/>
      <c r="D2" s="19"/>
      <c r="E2" s="19"/>
      <c r="F2" s="96"/>
    </row>
    <row r="3" spans="1:10" ht="15.75">
      <c r="A3" s="20" t="s">
        <v>11</v>
      </c>
      <c r="B3" s="21" t="s">
        <v>12</v>
      </c>
      <c r="C3" s="19"/>
      <c r="D3" s="19"/>
      <c r="F3" s="123" t="s">
        <v>1169</v>
      </c>
    </row>
    <row r="4" spans="1:10">
      <c r="A4" s="20"/>
      <c r="B4" s="19"/>
      <c r="C4" s="19"/>
      <c r="D4" s="19"/>
      <c r="E4" s="19"/>
      <c r="F4" s="37"/>
    </row>
    <row r="5" spans="1:10" ht="15.75">
      <c r="A5" s="20" t="s">
        <v>13</v>
      </c>
      <c r="B5" s="21" t="s">
        <v>1166</v>
      </c>
      <c r="C5" s="125"/>
      <c r="D5" s="125"/>
      <c r="E5" s="144" t="s">
        <v>1047</v>
      </c>
      <c r="F5" s="144"/>
    </row>
    <row r="6" spans="1:10" ht="15.75">
      <c r="A6" s="20"/>
      <c r="B6" s="67"/>
      <c r="C6" s="19"/>
      <c r="D6" s="19"/>
      <c r="E6" s="19"/>
      <c r="F6" s="37"/>
    </row>
    <row r="7" spans="1:10" ht="15.75">
      <c r="A7" s="20" t="s">
        <v>32</v>
      </c>
      <c r="B7" s="124" t="str">
        <f>Totals!I8</f>
        <v>645CMH2623202</v>
      </c>
      <c r="C7" s="19"/>
      <c r="F7" s="81"/>
    </row>
    <row r="8" spans="1:10">
      <c r="A8" s="20"/>
      <c r="B8" s="19"/>
      <c r="C8" s="19"/>
      <c r="D8" s="19"/>
      <c r="E8" s="19"/>
      <c r="F8" s="39"/>
    </row>
    <row r="9" spans="1:10" ht="15.75">
      <c r="A9" s="20" t="s">
        <v>14</v>
      </c>
      <c r="B9" s="22" t="s">
        <v>27</v>
      </c>
      <c r="C9" s="23"/>
      <c r="D9" s="23"/>
      <c r="E9" s="23"/>
      <c r="F9" s="38"/>
    </row>
    <row r="10" spans="1:10">
      <c r="A10" s="20"/>
      <c r="B10" s="24"/>
      <c r="C10" s="24"/>
      <c r="D10" s="24"/>
      <c r="E10" s="24"/>
      <c r="F10" s="39"/>
    </row>
    <row r="11" spans="1:10">
      <c r="A11" s="32"/>
      <c r="B11" s="33" t="s">
        <v>15</v>
      </c>
      <c r="C11" s="33" t="s">
        <v>16</v>
      </c>
      <c r="D11" s="33" t="s">
        <v>17</v>
      </c>
      <c r="E11" s="33" t="s">
        <v>18</v>
      </c>
      <c r="F11" s="29" t="s">
        <v>23</v>
      </c>
      <c r="G11" s="34"/>
      <c r="H11" t="s">
        <v>1164</v>
      </c>
    </row>
    <row r="12" spans="1:10" ht="15.75">
      <c r="A12" s="32" t="s">
        <v>19</v>
      </c>
      <c r="B12" s="35" t="s">
        <v>20</v>
      </c>
      <c r="C12" s="35" t="s">
        <v>26</v>
      </c>
      <c r="D12" s="35" t="s">
        <v>25</v>
      </c>
      <c r="E12" s="35" t="s">
        <v>1160</v>
      </c>
      <c r="F12" s="28">
        <f>+B22*0.2</f>
        <v>361555.34400000004</v>
      </c>
      <c r="G12" s="34"/>
      <c r="H12" t="s">
        <v>1165</v>
      </c>
    </row>
    <row r="13" spans="1:10" ht="15.75">
      <c r="A13" s="32"/>
      <c r="B13" s="35" t="s">
        <v>28</v>
      </c>
      <c r="C13" s="35">
        <v>655</v>
      </c>
      <c r="D13" s="35">
        <v>1012</v>
      </c>
      <c r="E13" s="35" t="s">
        <v>1160</v>
      </c>
      <c r="F13" s="28">
        <f>+B22*0.2</f>
        <v>361555.34400000004</v>
      </c>
      <c r="G13" s="34"/>
      <c r="J13">
        <f>+F12+F13+F14</f>
        <v>1807776.73</v>
      </c>
    </row>
    <row r="14" spans="1:10" ht="15.75">
      <c r="A14" s="32"/>
      <c r="B14" s="35" t="s">
        <v>29</v>
      </c>
      <c r="C14" s="35">
        <v>645</v>
      </c>
      <c r="D14" s="35">
        <v>6310</v>
      </c>
      <c r="E14" s="35" t="s">
        <v>1160</v>
      </c>
      <c r="F14" s="28">
        <f>(+B22*0.6)+0.01</f>
        <v>1084666.0419999999</v>
      </c>
      <c r="G14" s="34"/>
    </row>
    <row r="15" spans="1:10">
      <c r="A15" s="32"/>
      <c r="B15" s="33"/>
      <c r="C15" s="33"/>
      <c r="D15" s="33"/>
      <c r="E15" s="33"/>
      <c r="F15" s="29"/>
      <c r="G15" s="34"/>
    </row>
    <row r="16" spans="1:10">
      <c r="A16" s="32"/>
      <c r="B16" s="33" t="s">
        <v>15</v>
      </c>
      <c r="C16" s="33" t="s">
        <v>16</v>
      </c>
      <c r="D16" s="33" t="s">
        <v>17</v>
      </c>
      <c r="E16" s="33"/>
      <c r="F16" s="29" t="s">
        <v>21</v>
      </c>
      <c r="G16" s="34"/>
    </row>
    <row r="17" spans="1:8" ht="15.75">
      <c r="A17" s="32" t="s">
        <v>22</v>
      </c>
      <c r="B17" s="35" t="s">
        <v>30</v>
      </c>
      <c r="C17" s="36">
        <v>645</v>
      </c>
      <c r="D17" s="36">
        <v>9620</v>
      </c>
      <c r="E17" s="36"/>
      <c r="F17" s="30">
        <v>3904</v>
      </c>
      <c r="G17" s="34"/>
      <c r="H17" s="78">
        <f>+F12</f>
        <v>361555.34400000004</v>
      </c>
    </row>
    <row r="18" spans="1:8" ht="15.75">
      <c r="A18" s="32"/>
      <c r="B18" s="35" t="s">
        <v>30</v>
      </c>
      <c r="C18" s="36">
        <v>645</v>
      </c>
      <c r="D18" s="36">
        <v>9620</v>
      </c>
      <c r="E18" s="36"/>
      <c r="F18" s="30">
        <v>3904</v>
      </c>
      <c r="G18" s="34"/>
      <c r="H18" s="78">
        <f>+F13</f>
        <v>361555.34400000004</v>
      </c>
    </row>
    <row r="19" spans="1:8" ht="15.75">
      <c r="A19" s="32"/>
      <c r="B19" s="35" t="s">
        <v>30</v>
      </c>
      <c r="C19" s="36">
        <v>645</v>
      </c>
      <c r="D19" s="36">
        <v>9620</v>
      </c>
      <c r="E19" s="36"/>
      <c r="F19" s="30">
        <v>3904</v>
      </c>
      <c r="G19" s="34"/>
      <c r="H19" s="78">
        <f>+F14</f>
        <v>1084666.0419999999</v>
      </c>
    </row>
    <row r="20" spans="1:8" ht="15.75">
      <c r="A20" s="32"/>
      <c r="B20" s="35"/>
      <c r="C20" s="36"/>
      <c r="D20" s="36"/>
      <c r="E20" s="36"/>
      <c r="F20" s="30"/>
      <c r="G20" s="34"/>
    </row>
    <row r="21" spans="1:8">
      <c r="A21" s="32"/>
      <c r="B21" s="32"/>
      <c r="C21" s="32"/>
      <c r="D21" s="32"/>
      <c r="E21" s="32"/>
      <c r="F21" s="37"/>
      <c r="G21" s="34"/>
    </row>
    <row r="22" spans="1:8" ht="15.75">
      <c r="A22" s="19" t="s">
        <v>23</v>
      </c>
      <c r="B22" s="28">
        <f>Totals!B8</f>
        <v>1807776.72</v>
      </c>
      <c r="C22" s="29"/>
      <c r="D22" s="19"/>
      <c r="E22" s="19"/>
      <c r="F22" s="37"/>
    </row>
    <row r="23" spans="1:8" ht="15.75">
      <c r="A23" s="19"/>
      <c r="B23" s="28"/>
      <c r="C23" s="29"/>
      <c r="D23" s="19"/>
      <c r="E23" s="19"/>
      <c r="F23" s="37"/>
    </row>
    <row r="24" spans="1:8" ht="15.75">
      <c r="A24" s="19" t="s">
        <v>24</v>
      </c>
      <c r="B24" s="30">
        <v>1</v>
      </c>
      <c r="C24" s="29"/>
      <c r="D24" s="19"/>
      <c r="E24" s="19"/>
      <c r="F24" s="37"/>
    </row>
    <row r="25" spans="1:8" ht="15.75">
      <c r="A25" s="19"/>
      <c r="B25" s="28"/>
      <c r="C25" s="29"/>
      <c r="D25" s="19"/>
      <c r="E25" s="19"/>
      <c r="F25" s="37"/>
    </row>
    <row r="26" spans="1:8" ht="15.75">
      <c r="A26" s="31"/>
      <c r="B26" s="19"/>
      <c r="C26" s="19"/>
      <c r="D26" s="19"/>
      <c r="E26" s="19"/>
      <c r="F26" s="37"/>
    </row>
    <row r="27" spans="1:8">
      <c r="A27" s="19"/>
      <c r="B27" s="19"/>
      <c r="C27" s="19"/>
      <c r="D27" s="19"/>
      <c r="E27" s="19"/>
      <c r="F27" s="37"/>
    </row>
    <row r="28" spans="1:8">
      <c r="A28" s="19"/>
      <c r="B28" s="19"/>
      <c r="C28" s="19"/>
      <c r="D28" s="19"/>
      <c r="E28" s="19"/>
      <c r="F28" s="37"/>
    </row>
    <row r="29" spans="1:8">
      <c r="A29" s="19"/>
      <c r="B29" s="25"/>
      <c r="C29" s="25"/>
      <c r="D29" s="25"/>
      <c r="E29" s="25"/>
      <c r="F29" s="29"/>
    </row>
    <row r="30" spans="1:8">
      <c r="A30" s="19"/>
      <c r="B30" s="25"/>
      <c r="C30" s="25"/>
      <c r="D30" s="25"/>
      <c r="E30" s="25"/>
      <c r="F30" s="29"/>
    </row>
    <row r="31" spans="1:8" ht="15.75">
      <c r="A31" s="19"/>
      <c r="B31" s="26"/>
      <c r="C31" s="26"/>
      <c r="D31" s="27"/>
      <c r="E31" s="27"/>
      <c r="F31" s="40"/>
    </row>
    <row r="32" spans="1:8" ht="15.75">
      <c r="A32" s="19"/>
      <c r="B32" s="26"/>
      <c r="C32" s="26"/>
      <c r="D32" s="27"/>
      <c r="E32" s="27"/>
      <c r="F32" s="40"/>
    </row>
    <row r="33" spans="1:6">
      <c r="A33" s="19"/>
      <c r="B33" s="25"/>
      <c r="C33" s="25"/>
      <c r="D33" s="25"/>
      <c r="E33" s="25"/>
      <c r="F33" s="29"/>
    </row>
    <row r="34" spans="1:6">
      <c r="A34" s="19"/>
      <c r="B34" s="25"/>
      <c r="C34" s="25"/>
      <c r="D34" s="25"/>
      <c r="E34" s="25"/>
      <c r="F34" s="29"/>
    </row>
    <row r="35" spans="1:6">
      <c r="A35" s="19"/>
      <c r="B35" s="25"/>
      <c r="C35" s="25"/>
      <c r="D35" s="25"/>
      <c r="E35" s="25"/>
      <c r="F35" s="29"/>
    </row>
    <row r="36" spans="1:6" ht="15.75">
      <c r="A36" s="19"/>
      <c r="B36" s="26"/>
      <c r="C36" s="26"/>
      <c r="D36" s="27"/>
      <c r="E36" s="27"/>
      <c r="F36" s="40"/>
    </row>
  </sheetData>
  <mergeCells count="2">
    <mergeCell ref="A1:F1"/>
    <mergeCell ref="E5:F5"/>
  </mergeCells>
  <phoneticPr fontId="7" type="noConversion"/>
  <pageMargins left="0.75" right="0.75" top="1" bottom="1" header="0.5" footer="0.5"/>
  <pageSetup scale="97" orientation="landscape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2970-87D6-44FF-9375-06D6BD3C0421}">
  <sheetPr>
    <pageSetUpPr fitToPage="1"/>
  </sheetPr>
  <dimension ref="A1:V1051"/>
  <sheetViews>
    <sheetView zoomScale="60" zoomScaleNormal="60" workbookViewId="0">
      <selection activeCell="R92" sqref="R92"/>
    </sheetView>
  </sheetViews>
  <sheetFormatPr defaultColWidth="8.88671875" defaultRowHeight="18.75"/>
  <cols>
    <col min="1" max="1" width="5.44140625" style="106" customWidth="1"/>
    <col min="2" max="2" width="17" style="103" customWidth="1"/>
    <col min="3" max="3" width="18.44140625" style="105" customWidth="1"/>
    <col min="4" max="4" width="13.6640625" style="103" customWidth="1"/>
    <col min="5" max="5" width="5.44140625" style="103" customWidth="1"/>
    <col min="6" max="6" width="17.77734375" style="103" customWidth="1"/>
    <col min="7" max="7" width="14.21875" style="105" bestFit="1" customWidth="1"/>
    <col min="8" max="8" width="15.88671875" style="103" customWidth="1"/>
    <col min="9" max="9" width="11" style="103" bestFit="1" customWidth="1"/>
    <col min="10" max="10" width="12.33203125" style="103" bestFit="1" customWidth="1"/>
    <col min="11" max="11" width="19.44140625" style="133" customWidth="1"/>
    <col min="12" max="12" width="16" style="133" customWidth="1"/>
    <col min="13" max="13" width="13.88671875" style="127" bestFit="1" customWidth="1"/>
    <col min="14" max="14" width="9.88671875" style="133" bestFit="1" customWidth="1"/>
    <col min="15" max="15" width="14" style="133" bestFit="1" customWidth="1"/>
    <col min="16" max="16" width="15.33203125" style="138" customWidth="1"/>
    <col min="17" max="17" width="9.109375" style="133" bestFit="1" customWidth="1"/>
    <col min="18" max="18" width="8.88671875" style="133"/>
    <col min="19" max="19" width="12.77734375" style="138" bestFit="1" customWidth="1"/>
    <col min="20" max="20" width="7.44140625" style="133" customWidth="1"/>
    <col min="21" max="22" width="8.88671875" style="133"/>
    <col min="23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1170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1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+C7*Totals!$G$8</f>
        <v>3328.4891265911137</v>
      </c>
      <c r="E7" s="106"/>
      <c r="F7" s="110" t="s">
        <v>1046</v>
      </c>
      <c r="G7" s="126">
        <v>6.1403860000000001E-4</v>
      </c>
      <c r="H7" s="103">
        <f>ROUND(+G7*Totals!$H$8,2)</f>
        <v>222.01</v>
      </c>
      <c r="I7" s="103">
        <f t="shared" ref="I7:I70" si="0">+N7+Q7+T7</f>
        <v>0</v>
      </c>
      <c r="J7" s="103">
        <f t="shared" ref="J7:J70" si="1">+H7-I7</f>
        <v>222.01</v>
      </c>
      <c r="N7" s="130"/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+C8*Totals!$G$8</f>
        <v>2394.3048511847187</v>
      </c>
      <c r="E8" s="106"/>
      <c r="F8" s="110" t="s">
        <v>1045</v>
      </c>
      <c r="G8" s="126">
        <v>4.4161599999999994E-5</v>
      </c>
      <c r="H8" s="103">
        <f>ROUND(+G8*Totals!$H$8,2)</f>
        <v>15.97</v>
      </c>
      <c r="I8" s="103">
        <f t="shared" si="0"/>
        <v>0</v>
      </c>
      <c r="J8" s="103">
        <f t="shared" si="1"/>
        <v>15.97</v>
      </c>
      <c r="N8" s="130"/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+C9*Totals!$G$8</f>
        <v>3666.8387639471625</v>
      </c>
      <c r="E9" s="106"/>
      <c r="F9" s="110" t="s">
        <v>36</v>
      </c>
      <c r="G9" s="126">
        <v>3.0375520000000002E-4</v>
      </c>
      <c r="H9" s="103">
        <f>ROUND(+G9*Totals!$H$8,2)</f>
        <v>109.82</v>
      </c>
      <c r="I9" s="103">
        <f t="shared" si="0"/>
        <v>0</v>
      </c>
      <c r="J9" s="103">
        <f t="shared" si="1"/>
        <v>109.82</v>
      </c>
      <c r="N9" s="130"/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+C10*Totals!$G$8</f>
        <v>2904.5714875698245</v>
      </c>
      <c r="E10" s="106"/>
      <c r="F10" s="110" t="s">
        <v>1044</v>
      </c>
      <c r="G10" s="126">
        <v>2.3628388000000002E-3</v>
      </c>
      <c r="H10" s="103">
        <f>ROUND(+G10*Totals!$H$8,2)</f>
        <v>854.3</v>
      </c>
      <c r="I10" s="103">
        <f t="shared" si="0"/>
        <v>0</v>
      </c>
      <c r="J10" s="103">
        <f t="shared" si="1"/>
        <v>854.3</v>
      </c>
      <c r="N10" s="130"/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+C11*Totals!$G$8</f>
        <v>2573.1971205323616</v>
      </c>
      <c r="E11" s="106"/>
      <c r="F11" s="110" t="s">
        <v>1043</v>
      </c>
      <c r="G11" s="126">
        <v>3.3562830000000003E-4</v>
      </c>
      <c r="H11" s="103">
        <f>ROUND(+G11*Totals!$H$8,2)</f>
        <v>121.35</v>
      </c>
      <c r="I11" s="103">
        <f t="shared" si="0"/>
        <v>0</v>
      </c>
      <c r="J11" s="103">
        <f t="shared" si="1"/>
        <v>121.35</v>
      </c>
      <c r="N11" s="130"/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+C12*Totals!$G$8</f>
        <v>4946.5493333547984</v>
      </c>
      <c r="E12" s="106"/>
      <c r="F12" s="110" t="s">
        <v>1042</v>
      </c>
      <c r="G12" s="126">
        <v>2.3808869999999998E-4</v>
      </c>
      <c r="H12" s="103">
        <f>ROUND(+G12*Totals!$H$8,2)</f>
        <v>86.08</v>
      </c>
      <c r="I12" s="103">
        <f t="shared" si="0"/>
        <v>0</v>
      </c>
      <c r="J12" s="103">
        <f t="shared" si="1"/>
        <v>86.08</v>
      </c>
      <c r="N12" s="130"/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+C13*Totals!$G$8</f>
        <v>4344.989466432211</v>
      </c>
      <c r="E13" s="106"/>
      <c r="F13" s="110" t="s">
        <v>1041</v>
      </c>
      <c r="G13" s="126">
        <v>1.9623120000000001E-4</v>
      </c>
      <c r="H13" s="103">
        <f>ROUND(+G13*Totals!$H$8,2)</f>
        <v>70.95</v>
      </c>
      <c r="I13" s="103">
        <f t="shared" si="0"/>
        <v>0</v>
      </c>
      <c r="J13" s="103">
        <f t="shared" si="1"/>
        <v>70.95</v>
      </c>
      <c r="N13" s="130"/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+C14*Totals!$G$8</f>
        <v>3820.8870109205859</v>
      </c>
      <c r="E14" s="106"/>
      <c r="F14" s="110" t="s">
        <v>1040</v>
      </c>
      <c r="G14" s="126">
        <v>5.9829399999999997E-4</v>
      </c>
      <c r="H14" s="103">
        <f>ROUND(+G14*Totals!$H$8,2)</f>
        <v>216.32</v>
      </c>
      <c r="I14" s="103">
        <f t="shared" si="0"/>
        <v>0</v>
      </c>
      <c r="J14" s="103">
        <f t="shared" si="1"/>
        <v>216.32</v>
      </c>
      <c r="N14" s="130"/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+C15*Totals!$G$8</f>
        <v>3213.2614746138479</v>
      </c>
      <c r="E15" s="106"/>
      <c r="F15" s="110" t="s">
        <v>1039</v>
      </c>
      <c r="G15" s="126">
        <v>2.5997760000000004E-4</v>
      </c>
      <c r="H15" s="103">
        <f>ROUND(+G15*Totals!$H$8,2)</f>
        <v>94</v>
      </c>
      <c r="I15" s="103">
        <f t="shared" si="0"/>
        <v>0</v>
      </c>
      <c r="J15" s="103">
        <f t="shared" si="1"/>
        <v>94</v>
      </c>
      <c r="N15" s="130"/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+C16*Totals!$G$8</f>
        <v>4216.9187539919812</v>
      </c>
      <c r="E16" s="106"/>
      <c r="F16" s="110" t="s">
        <v>1038</v>
      </c>
      <c r="G16" s="126">
        <v>1.4289165000000001E-3</v>
      </c>
      <c r="H16" s="103">
        <f>ROUND(+G16*Totals!$H$8,2)</f>
        <v>516.63</v>
      </c>
      <c r="I16" s="103">
        <f t="shared" si="0"/>
        <v>0</v>
      </c>
      <c r="J16" s="103">
        <f t="shared" si="1"/>
        <v>516.63</v>
      </c>
      <c r="N16" s="130"/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+C17*Totals!$G$8</f>
        <v>3498.412111742477</v>
      </c>
      <c r="E17" s="106"/>
      <c r="F17" s="110" t="s">
        <v>1037</v>
      </c>
      <c r="G17" s="126">
        <v>3.433086E-4</v>
      </c>
      <c r="H17" s="103">
        <f>ROUND(+G17*Totals!$H$8,2)</f>
        <v>124.13</v>
      </c>
      <c r="I17" s="103">
        <f t="shared" si="0"/>
        <v>12.879728799999999</v>
      </c>
      <c r="J17" s="103">
        <f t="shared" si="1"/>
        <v>111.2502712</v>
      </c>
      <c r="K17" s="129" t="s">
        <v>1037</v>
      </c>
      <c r="L17" s="129" t="s">
        <v>98</v>
      </c>
      <c r="M17" s="127">
        <v>0.10375999999999999</v>
      </c>
      <c r="N17" s="130">
        <f>+H17*M17</f>
        <v>12.879728799999999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+C18*Totals!$G$8</f>
        <v>3867.5726277813797</v>
      </c>
      <c r="E18" s="106"/>
      <c r="F18" s="110" t="s">
        <v>1036</v>
      </c>
      <c r="G18" s="126">
        <v>2.592095E-4</v>
      </c>
      <c r="H18" s="103">
        <f>ROUND(+G18*Totals!$H$8,2)</f>
        <v>93.72</v>
      </c>
      <c r="I18" s="103">
        <f t="shared" si="0"/>
        <v>0</v>
      </c>
      <c r="J18" s="103">
        <f t="shared" si="1"/>
        <v>93.72</v>
      </c>
      <c r="N18" s="130"/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+C19*Totals!$G$8</f>
        <v>3403.6611466726517</v>
      </c>
      <c r="E19" s="106"/>
      <c r="F19" s="110" t="s">
        <v>1035</v>
      </c>
      <c r="G19" s="126">
        <v>2.930028E-4</v>
      </c>
      <c r="H19" s="103">
        <f>ROUND(+G19*Totals!$H$8,2)</f>
        <v>105.94</v>
      </c>
      <c r="I19" s="103">
        <f t="shared" si="0"/>
        <v>0</v>
      </c>
      <c r="J19" s="103">
        <f t="shared" si="1"/>
        <v>105.94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+C20*Totals!$G$8</f>
        <v>3672.2073546280803</v>
      </c>
      <c r="E20" s="106"/>
      <c r="F20" s="110" t="s">
        <v>1034</v>
      </c>
      <c r="G20" s="126">
        <v>6.29783E-5</v>
      </c>
      <c r="H20" s="103">
        <f>ROUND(+G20*Totals!$H$8,2)</f>
        <v>22.77</v>
      </c>
      <c r="I20" s="103">
        <f t="shared" si="0"/>
        <v>11.302800300000001</v>
      </c>
      <c r="J20" s="103">
        <f t="shared" si="1"/>
        <v>11.467199699999998</v>
      </c>
      <c r="K20" s="129" t="s">
        <v>1034</v>
      </c>
      <c r="L20" s="129" t="s">
        <v>69</v>
      </c>
      <c r="M20" s="127">
        <v>0.49639000000000005</v>
      </c>
      <c r="N20" s="130">
        <f>+H20*M20</f>
        <v>11.302800300000001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+C21*Totals!$G$8</f>
        <v>3201.1075747920818</v>
      </c>
      <c r="E21" s="106"/>
      <c r="F21" s="110" t="s">
        <v>1033</v>
      </c>
      <c r="G21" s="126">
        <v>2.1070854E-3</v>
      </c>
      <c r="H21" s="103">
        <f>ROUND(+G21*Totals!$H$8,2)</f>
        <v>761.83</v>
      </c>
      <c r="I21" s="103">
        <f t="shared" si="0"/>
        <v>0</v>
      </c>
      <c r="J21" s="103">
        <f t="shared" si="1"/>
        <v>761.83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+C22*Totals!$G$8</f>
        <v>3917.8150453387734</v>
      </c>
      <c r="E22" s="106"/>
      <c r="F22" s="110" t="s">
        <v>1032</v>
      </c>
      <c r="G22" s="126">
        <v>1.6243799999999999E-4</v>
      </c>
      <c r="H22" s="103">
        <f>ROUND(+G22*Totals!$H$8,2)</f>
        <v>58.73</v>
      </c>
      <c r="I22" s="103">
        <f t="shared" si="0"/>
        <v>30.835599199999997</v>
      </c>
      <c r="J22" s="103">
        <f t="shared" si="1"/>
        <v>27.8944008</v>
      </c>
      <c r="K22" s="129" t="s">
        <v>1032</v>
      </c>
      <c r="L22" s="129" t="s">
        <v>110</v>
      </c>
      <c r="M22" s="127">
        <v>0.52503999999999995</v>
      </c>
      <c r="N22" s="130">
        <f>+H22*M22</f>
        <v>30.835599199999997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+C23*Totals!$G$8</f>
        <v>3857.6032091925267</v>
      </c>
      <c r="E23" s="106"/>
      <c r="F23" s="110" t="s">
        <v>1031</v>
      </c>
      <c r="G23" s="126">
        <v>1.6512610000000001E-4</v>
      </c>
      <c r="H23" s="103">
        <f>ROUND(+G23*Totals!$H$8,2)</f>
        <v>59.7</v>
      </c>
      <c r="I23" s="103">
        <f t="shared" si="0"/>
        <v>12.437301</v>
      </c>
      <c r="J23" s="103">
        <f t="shared" si="1"/>
        <v>47.262699000000005</v>
      </c>
      <c r="K23" s="128" t="s">
        <v>1031</v>
      </c>
      <c r="L23" s="128" t="s">
        <v>126</v>
      </c>
      <c r="M23" s="127">
        <v>0.20832999999999999</v>
      </c>
      <c r="N23" s="130">
        <f>+H23*M23</f>
        <v>12.437301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+C24*Totals!$G$8</f>
        <v>3544.653738640839</v>
      </c>
      <c r="E24" s="106"/>
      <c r="F24" s="110" t="s">
        <v>1030</v>
      </c>
      <c r="G24" s="126">
        <v>3.7095759999999998E-4</v>
      </c>
      <c r="H24" s="103">
        <f>ROUND(+G24*Totals!$H$8,2)</f>
        <v>134.12</v>
      </c>
      <c r="I24" s="103">
        <f t="shared" si="0"/>
        <v>0</v>
      </c>
      <c r="J24" s="103">
        <f t="shared" si="1"/>
        <v>134.12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+C25*Totals!$G$8</f>
        <v>3378.5615408257586</v>
      </c>
      <c r="E25" s="106"/>
      <c r="F25" s="110" t="s">
        <v>1029</v>
      </c>
      <c r="G25" s="126">
        <v>8.0143740000000003E-4</v>
      </c>
      <c r="H25" s="103">
        <f>ROUND(+G25*Totals!$H$8,2)</f>
        <v>289.76</v>
      </c>
      <c r="I25" s="103">
        <f t="shared" si="0"/>
        <v>0</v>
      </c>
      <c r="J25" s="103">
        <f t="shared" si="1"/>
        <v>289.76</v>
      </c>
      <c r="K25" s="129"/>
      <c r="L25" s="129"/>
      <c r="N25" s="130"/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+C26*Totals!$G$8</f>
        <v>2265.3348782928915</v>
      </c>
      <c r="E26" s="106"/>
      <c r="F26" s="110" t="s">
        <v>1028</v>
      </c>
      <c r="G26" s="126">
        <v>8.7171199999999996E-5</v>
      </c>
      <c r="H26" s="103">
        <f>ROUND(+G26*Totals!$H$8,2)</f>
        <v>31.52</v>
      </c>
      <c r="I26" s="103">
        <f t="shared" si="0"/>
        <v>14.775</v>
      </c>
      <c r="J26" s="103">
        <f t="shared" si="1"/>
        <v>16.744999999999997</v>
      </c>
      <c r="K26" s="129" t="s">
        <v>1028</v>
      </c>
      <c r="L26" s="129" t="s">
        <v>53</v>
      </c>
      <c r="M26" s="127">
        <v>0.46875</v>
      </c>
      <c r="N26" s="130">
        <f>+H26*M26</f>
        <v>14.775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+C27*Totals!$G$8</f>
        <v>3544.9724858321097</v>
      </c>
      <c r="E27" s="106"/>
      <c r="F27" s="110" t="s">
        <v>1027</v>
      </c>
      <c r="G27" s="126">
        <v>4.7924960000000005E-4</v>
      </c>
      <c r="H27" s="103">
        <f>ROUND(+G27*Totals!$H$8,2)</f>
        <v>173.28</v>
      </c>
      <c r="I27" s="103">
        <f t="shared" si="0"/>
        <v>0</v>
      </c>
      <c r="J27" s="103">
        <f t="shared" si="1"/>
        <v>173.28</v>
      </c>
      <c r="K27" s="129"/>
      <c r="L27" s="129"/>
      <c r="N27" s="130"/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+C28*Totals!$G$8</f>
        <v>4419.3769114172692</v>
      </c>
      <c r="E28" s="106"/>
      <c r="F28" s="110" t="s">
        <v>1026</v>
      </c>
      <c r="G28" s="126">
        <v>8.6157404999999999E-3</v>
      </c>
      <c r="H28" s="103">
        <f>ROUND(+G28*Totals!$H$8,2)</f>
        <v>3115.07</v>
      </c>
      <c r="I28" s="103">
        <f t="shared" si="0"/>
        <v>0</v>
      </c>
      <c r="J28" s="103">
        <f t="shared" si="1"/>
        <v>3115.07</v>
      </c>
      <c r="K28" s="129"/>
      <c r="L28" s="129"/>
      <c r="N28" s="130"/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+C29*Totals!$G$8</f>
        <v>4467.3273934935123</v>
      </c>
      <c r="E29" s="106"/>
      <c r="F29" s="110" t="s">
        <v>1025</v>
      </c>
      <c r="G29" s="126">
        <v>7.9106899999999993E-5</v>
      </c>
      <c r="H29" s="103">
        <f>ROUND(+G29*Totals!$H$8,2)</f>
        <v>28.6</v>
      </c>
      <c r="I29" s="103">
        <f t="shared" si="0"/>
        <v>5.5787160000000009</v>
      </c>
      <c r="J29" s="103">
        <f t="shared" si="1"/>
        <v>23.021284000000001</v>
      </c>
      <c r="K29" s="129" t="s">
        <v>1025</v>
      </c>
      <c r="L29" s="129" t="s">
        <v>94</v>
      </c>
      <c r="M29" s="127">
        <v>0.19506000000000001</v>
      </c>
      <c r="N29" s="130">
        <f>+H29*M29</f>
        <v>5.5787160000000009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+C30*Totals!$G$8</f>
        <v>3986.6691750281866</v>
      </c>
      <c r="E30" s="106"/>
      <c r="F30" s="110" t="s">
        <v>1024</v>
      </c>
      <c r="G30" s="126">
        <v>5.9445379999999994E-4</v>
      </c>
      <c r="H30" s="103">
        <f>ROUND(+G30*Totals!$H$8,2)</f>
        <v>214.93</v>
      </c>
      <c r="I30" s="103">
        <f t="shared" si="0"/>
        <v>0</v>
      </c>
      <c r="J30" s="103">
        <f t="shared" si="1"/>
        <v>214.93</v>
      </c>
      <c r="K30" s="129"/>
      <c r="L30" s="129"/>
      <c r="N30" s="130"/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+C31*Totals!$G$8</f>
        <v>4114.0524984484036</v>
      </c>
      <c r="E31" s="106"/>
      <c r="F31" s="110" t="s">
        <v>1023</v>
      </c>
      <c r="G31" s="126">
        <v>2.5524649699999999E-2</v>
      </c>
      <c r="H31" s="103">
        <f>ROUND(+G31*Totals!$H$8,2)</f>
        <v>9228.57</v>
      </c>
      <c r="I31" s="103">
        <f t="shared" si="0"/>
        <v>0</v>
      </c>
      <c r="J31" s="103">
        <f t="shared" si="1"/>
        <v>9228.57</v>
      </c>
      <c r="K31" s="129"/>
      <c r="L31" s="129"/>
      <c r="N31" s="130"/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+C32*Totals!$G$8</f>
        <v>2950.2136195522999</v>
      </c>
      <c r="E32" s="106"/>
      <c r="F32" s="110" t="s">
        <v>1022</v>
      </c>
      <c r="G32" s="126">
        <v>2.0928768999999999E-3</v>
      </c>
      <c r="H32" s="103">
        <f>ROUND(+G32*Totals!$H$8,2)</f>
        <v>756.69</v>
      </c>
      <c r="I32" s="103">
        <f t="shared" si="0"/>
        <v>0</v>
      </c>
      <c r="J32" s="103">
        <f t="shared" si="1"/>
        <v>756.69</v>
      </c>
      <c r="K32" s="129"/>
      <c r="L32" s="129"/>
      <c r="N32" s="130"/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+C33*Totals!$G$8</f>
        <v>2865.2339045872804</v>
      </c>
      <c r="E33" s="106"/>
      <c r="F33" s="110" t="s">
        <v>1021</v>
      </c>
      <c r="G33" s="126">
        <v>4.1857500000000004E-5</v>
      </c>
      <c r="H33" s="103">
        <f>ROUND(+G33*Totals!$H$8,2)</f>
        <v>15.13</v>
      </c>
      <c r="I33" s="103">
        <f t="shared" si="0"/>
        <v>6.8085000000000004</v>
      </c>
      <c r="J33" s="103">
        <f t="shared" si="1"/>
        <v>8.3215000000000003</v>
      </c>
      <c r="K33" s="129" t="s">
        <v>1021</v>
      </c>
      <c r="L33" s="129" t="s">
        <v>57</v>
      </c>
      <c r="M33" s="127">
        <v>0.45</v>
      </c>
      <c r="N33" s="130">
        <f>+H33*M33</f>
        <v>6.8085000000000004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+C34*Totals!$G$8</f>
        <v>4131.6790084235572</v>
      </c>
      <c r="E34" s="106"/>
      <c r="F34" s="110" t="s">
        <v>1020</v>
      </c>
      <c r="G34" s="126">
        <v>1.4592539999999998E-4</v>
      </c>
      <c r="H34" s="103">
        <f>ROUND(+G34*Totals!$H$8,2)</f>
        <v>52.76</v>
      </c>
      <c r="I34" s="103">
        <f t="shared" si="0"/>
        <v>4.9684092</v>
      </c>
      <c r="J34" s="103">
        <f t="shared" si="1"/>
        <v>47.791590799999994</v>
      </c>
      <c r="K34" s="129" t="s">
        <v>1020</v>
      </c>
      <c r="L34" s="129" t="s">
        <v>83</v>
      </c>
      <c r="M34" s="127">
        <v>9.4170000000000004E-2</v>
      </c>
      <c r="N34" s="130">
        <f>+H34*M34</f>
        <v>4.9684092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+C35*Totals!$G$8</f>
        <v>2941.6574123365394</v>
      </c>
      <c r="E35" s="106"/>
      <c r="F35" s="110" t="s">
        <v>1019</v>
      </c>
      <c r="G35" s="126">
        <v>3.698056E-4</v>
      </c>
      <c r="H35" s="103">
        <f>ROUND(+G35*Totals!$H$8,2)</f>
        <v>133.71</v>
      </c>
      <c r="I35" s="103">
        <f t="shared" si="0"/>
        <v>0</v>
      </c>
      <c r="J35" s="103">
        <f t="shared" si="1"/>
        <v>133.71</v>
      </c>
      <c r="K35" s="129"/>
      <c r="L35" s="129"/>
      <c r="N35" s="130"/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+C36*Totals!$G$8</f>
        <v>2640.6259629001925</v>
      </c>
      <c r="E36" s="106"/>
      <c r="F36" s="110" t="s">
        <v>1018</v>
      </c>
      <c r="G36" s="126">
        <v>2.92787716E-2</v>
      </c>
      <c r="H36" s="103">
        <f>ROUND(+G36*Totals!$H$8,2)</f>
        <v>10585.9</v>
      </c>
      <c r="I36" s="103">
        <f t="shared" si="0"/>
        <v>0</v>
      </c>
      <c r="J36" s="103">
        <f t="shared" si="1"/>
        <v>10585.9</v>
      </c>
      <c r="K36" s="129"/>
      <c r="L36" s="129"/>
      <c r="N36" s="130"/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+C37*Totals!$G$8</f>
        <v>5150.396369478528</v>
      </c>
      <c r="E37" s="106"/>
      <c r="F37" s="110" t="s">
        <v>1017</v>
      </c>
      <c r="G37" s="126">
        <v>2.092877E-4</v>
      </c>
      <c r="H37" s="103">
        <f>ROUND(+G37*Totals!$H$8,2)</f>
        <v>75.67</v>
      </c>
      <c r="I37" s="103">
        <f t="shared" si="0"/>
        <v>0</v>
      </c>
      <c r="J37" s="103">
        <f t="shared" si="1"/>
        <v>75.67</v>
      </c>
      <c r="K37" s="129"/>
      <c r="L37" s="129"/>
      <c r="N37" s="130"/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+C38*Totals!$G$8</f>
        <v>2235.313889570074</v>
      </c>
      <c r="E38" s="106"/>
      <c r="F38" s="110" t="s">
        <v>1016</v>
      </c>
      <c r="G38" s="126">
        <v>4.2855969999999998E-4</v>
      </c>
      <c r="H38" s="103">
        <f>ROUND(+G38*Totals!$H$8,2)</f>
        <v>154.94999999999999</v>
      </c>
      <c r="I38" s="103">
        <f t="shared" si="0"/>
        <v>0</v>
      </c>
      <c r="J38" s="103">
        <f t="shared" si="1"/>
        <v>154.94999999999999</v>
      </c>
      <c r="K38" s="129"/>
      <c r="L38" s="129"/>
      <c r="N38" s="130"/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+C39*Totals!$G$8</f>
        <v>4532.9157383827114</v>
      </c>
      <c r="E39" s="106"/>
      <c r="F39" s="110" t="s">
        <v>1015</v>
      </c>
      <c r="G39" s="126">
        <v>2.016074E-4</v>
      </c>
      <c r="H39" s="103">
        <f>ROUND(+G39*Totals!$H$8,2)</f>
        <v>72.89</v>
      </c>
      <c r="I39" s="103">
        <f t="shared" si="0"/>
        <v>14.8732045</v>
      </c>
      <c r="J39" s="103">
        <f t="shared" si="1"/>
        <v>58.016795500000001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+H39*M39</f>
        <v>14.8732045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+C40*Totals!$G$8</f>
        <v>3381.3768276673491</v>
      </c>
      <c r="E40" s="106"/>
      <c r="F40" s="110" t="s">
        <v>1014</v>
      </c>
      <c r="G40" s="126">
        <v>4.4929699999999998E-5</v>
      </c>
      <c r="H40" s="103">
        <f>ROUND(+G40*Totals!$H$8,2)</f>
        <v>16.239999999999998</v>
      </c>
      <c r="I40" s="103">
        <f t="shared" si="0"/>
        <v>3.0136567999999992</v>
      </c>
      <c r="J40" s="103">
        <f t="shared" si="1"/>
        <v>13.226343199999999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3.0136567999999992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+C41*Totals!$G$8</f>
        <v>3549.7079569501493</v>
      </c>
      <c r="E41" s="106"/>
      <c r="F41" s="110" t="s">
        <v>1013</v>
      </c>
      <c r="G41" s="126">
        <v>2.3808900000000002E-5</v>
      </c>
      <c r="H41" s="103">
        <f>ROUND(+G41*Totals!$H$8,2)</f>
        <v>8.61</v>
      </c>
      <c r="I41" s="103">
        <f t="shared" si="0"/>
        <v>3.7903802999999998</v>
      </c>
      <c r="J41" s="103">
        <f t="shared" si="1"/>
        <v>4.8196196999999996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3.7903802999999998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+C42*Totals!$G$8</f>
        <v>2866.8983969244532</v>
      </c>
      <c r="E42" s="106"/>
      <c r="F42" s="110" t="s">
        <v>1012</v>
      </c>
      <c r="G42" s="126">
        <v>3.7249399999999996E-5</v>
      </c>
      <c r="H42" s="103">
        <f>ROUND(+G42*Totals!$H$8,2)</f>
        <v>13.47</v>
      </c>
      <c r="I42" s="103">
        <f t="shared" si="0"/>
        <v>1.5684468</v>
      </c>
      <c r="J42" s="103">
        <f t="shared" si="1"/>
        <v>11.9015532</v>
      </c>
      <c r="K42" s="129" t="s">
        <v>1012</v>
      </c>
      <c r="L42" s="129" t="s">
        <v>58</v>
      </c>
      <c r="M42" s="127">
        <v>0.11644</v>
      </c>
      <c r="N42" s="130">
        <f t="shared" si="2"/>
        <v>1.5684468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+C43*Totals!$G$8</f>
        <v>3283.9728056387858</v>
      </c>
      <c r="E43" s="106"/>
      <c r="F43" s="110" t="s">
        <v>1011</v>
      </c>
      <c r="G43" s="126">
        <v>3.6865400000000001E-5</v>
      </c>
      <c r="H43" s="103">
        <f>ROUND(+G43*Totals!$H$8,2)</f>
        <v>13.33</v>
      </c>
      <c r="I43" s="103">
        <f t="shared" si="0"/>
        <v>4.7121550000000001</v>
      </c>
      <c r="J43" s="103">
        <f t="shared" si="1"/>
        <v>8.6178449999999991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4.7121550000000001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+C44*Totals!$G$8</f>
        <v>3366.2409278348737</v>
      </c>
      <c r="E44" s="106"/>
      <c r="F44" s="110" t="s">
        <v>1010</v>
      </c>
      <c r="G44" s="126">
        <v>1.6090190000000001E-4</v>
      </c>
      <c r="H44" s="103">
        <f>ROUND(+G44*Totals!$H$8,2)</f>
        <v>58.17</v>
      </c>
      <c r="I44" s="103">
        <f t="shared" si="0"/>
        <v>13.612361700000001</v>
      </c>
      <c r="J44" s="103">
        <f t="shared" si="1"/>
        <v>44.557638300000001</v>
      </c>
      <c r="K44" s="129" t="s">
        <v>1010</v>
      </c>
      <c r="L44" s="129" t="s">
        <v>67</v>
      </c>
      <c r="M44" s="127">
        <v>0.23401</v>
      </c>
      <c r="N44" s="130">
        <f t="shared" si="2"/>
        <v>13.612361700000001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+C45*Totals!$G$8</f>
        <v>3595.6062147383141</v>
      </c>
      <c r="E45" s="106"/>
      <c r="F45" s="110" t="s">
        <v>1009</v>
      </c>
      <c r="G45" s="126">
        <v>3.360123E-4</v>
      </c>
      <c r="H45" s="103">
        <f>ROUND(+G45*Totals!$H$8,2)</f>
        <v>121.49</v>
      </c>
      <c r="I45" s="103">
        <f t="shared" si="0"/>
        <v>0</v>
      </c>
      <c r="J45" s="103">
        <f t="shared" si="1"/>
        <v>121.49</v>
      </c>
      <c r="K45" s="129"/>
      <c r="L45" s="129"/>
      <c r="N45" s="130"/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+C46*Totals!$G$8</f>
        <v>3312.5657953749414</v>
      </c>
      <c r="E46" s="106"/>
      <c r="F46" s="110" t="s">
        <v>1008</v>
      </c>
      <c r="G46" s="126">
        <v>4.2702370000000003E-4</v>
      </c>
      <c r="H46" s="103">
        <f>ROUND(+G46*Totals!$H$8,2)</f>
        <v>154.38999999999999</v>
      </c>
      <c r="I46" s="103">
        <f t="shared" si="0"/>
        <v>0</v>
      </c>
      <c r="J46" s="103">
        <f t="shared" si="1"/>
        <v>154.38999999999999</v>
      </c>
      <c r="K46" s="129"/>
      <c r="L46" s="129"/>
      <c r="N46" s="130"/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+C47*Totals!$G$8</f>
        <v>3482.4861411722932</v>
      </c>
      <c r="E47" s="106"/>
      <c r="F47" s="110" t="s">
        <v>1007</v>
      </c>
      <c r="G47" s="126">
        <v>8.5251100000000008E-5</v>
      </c>
      <c r="H47" s="103">
        <f>ROUND(+G47*Totals!$H$8,2)</f>
        <v>30.82</v>
      </c>
      <c r="I47" s="103">
        <f t="shared" si="0"/>
        <v>4.0922796000000004</v>
      </c>
      <c r="J47" s="103">
        <f t="shared" si="1"/>
        <v>26.727720399999999</v>
      </c>
      <c r="K47" s="129" t="s">
        <v>1007</v>
      </c>
      <c r="L47" s="129" t="s">
        <v>81</v>
      </c>
      <c r="M47" s="127">
        <v>0.13278000000000001</v>
      </c>
      <c r="N47" s="130">
        <f>+H47*M47</f>
        <v>4.0922796000000004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+C48*Totals!$G$8</f>
        <v>3719.469471484882</v>
      </c>
      <c r="E48" s="106"/>
      <c r="F48" s="110" t="s">
        <v>1006</v>
      </c>
      <c r="G48" s="126">
        <v>2.2821958000000002E-3</v>
      </c>
      <c r="H48" s="103">
        <f>ROUND(+G48*Totals!$H$8,2)</f>
        <v>825.14</v>
      </c>
      <c r="I48" s="103">
        <f t="shared" si="0"/>
        <v>0</v>
      </c>
      <c r="J48" s="103">
        <f t="shared" si="1"/>
        <v>825.14</v>
      </c>
      <c r="K48" s="129"/>
      <c r="L48" s="129"/>
      <c r="N48" s="130"/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+C49*Totals!$G$8</f>
        <v>3892.1999700379397</v>
      </c>
      <c r="E49" s="106"/>
      <c r="F49" s="110" t="s">
        <v>1005</v>
      </c>
      <c r="G49" s="126">
        <v>1.674302E-4</v>
      </c>
      <c r="H49" s="103">
        <f>ROUND(+G49*Totals!$H$8,2)</f>
        <v>60.54</v>
      </c>
      <c r="I49" s="103">
        <f t="shared" si="0"/>
        <v>13.883032799999999</v>
      </c>
      <c r="J49" s="103">
        <f t="shared" si="1"/>
        <v>46.656967199999997</v>
      </c>
      <c r="K49" s="129" t="s">
        <v>1005</v>
      </c>
      <c r="L49" s="129" t="s">
        <v>105</v>
      </c>
      <c r="M49" s="127">
        <v>0.22932</v>
      </c>
      <c r="N49" s="130">
        <f>+H49*M49</f>
        <v>13.883032799999999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+C50*Totals!$G$8</f>
        <v>3040.4029854690148</v>
      </c>
      <c r="E50" s="106"/>
      <c r="F50" s="110" t="s">
        <v>1004</v>
      </c>
      <c r="G50" s="126">
        <v>1.2672499999999999E-5</v>
      </c>
      <c r="H50" s="103">
        <f>ROUND(+G50*Totals!$H$8,2)</f>
        <v>4.58</v>
      </c>
      <c r="I50" s="103">
        <f t="shared" si="0"/>
        <v>0.4872204</v>
      </c>
      <c r="J50" s="103">
        <f t="shared" si="1"/>
        <v>4.0927796000000001</v>
      </c>
      <c r="K50" s="129" t="s">
        <v>1004</v>
      </c>
      <c r="L50" s="129" t="s">
        <v>58</v>
      </c>
      <c r="M50" s="127">
        <v>0.10638</v>
      </c>
      <c r="N50" s="130">
        <f>+H50*M50</f>
        <v>0.4872204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+C51*Totals!$G$8</f>
        <v>2900.539675462277</v>
      </c>
      <c r="E51" s="106"/>
      <c r="F51" s="110" t="s">
        <v>1003</v>
      </c>
      <c r="G51" s="126">
        <v>1.136682E-4</v>
      </c>
      <c r="H51" s="103">
        <f>ROUND(+G51*Totals!$H$8,2)</f>
        <v>41.1</v>
      </c>
      <c r="I51" s="103">
        <f t="shared" si="0"/>
        <v>4.5958019999999999</v>
      </c>
      <c r="J51" s="103">
        <f t="shared" si="1"/>
        <v>36.504198000000002</v>
      </c>
      <c r="K51" s="129" t="s">
        <v>1003</v>
      </c>
      <c r="L51" s="129" t="s">
        <v>104</v>
      </c>
      <c r="M51" s="127">
        <v>0.11182</v>
      </c>
      <c r="N51" s="130">
        <f>+H51*M51</f>
        <v>4.5958019999999999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+C52*Totals!$G$8</f>
        <v>2502.9079776826129</v>
      </c>
      <c r="E52" s="106"/>
      <c r="F52" s="110" t="s">
        <v>1002</v>
      </c>
      <c r="G52" s="126">
        <v>7.8953300000000003E-4</v>
      </c>
      <c r="H52" s="103">
        <f>ROUND(+G52*Totals!$H$8,2)</f>
        <v>285.45999999999998</v>
      </c>
      <c r="I52" s="103">
        <f t="shared" si="0"/>
        <v>0</v>
      </c>
      <c r="J52" s="103">
        <f t="shared" si="1"/>
        <v>285.45999999999998</v>
      </c>
      <c r="K52" s="129"/>
      <c r="L52" s="129"/>
      <c r="N52" s="130"/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+C53*Totals!$G$8</f>
        <v>2423.2478626494003</v>
      </c>
      <c r="E53" s="106"/>
      <c r="F53" s="110" t="s">
        <v>1001</v>
      </c>
      <c r="G53" s="126">
        <v>2.6082238000000001E-3</v>
      </c>
      <c r="H53" s="103">
        <f>ROUND(+G53*Totals!$H$8,2)</f>
        <v>943.02</v>
      </c>
      <c r="I53" s="103">
        <f t="shared" si="0"/>
        <v>0</v>
      </c>
      <c r="J53" s="103">
        <f t="shared" si="1"/>
        <v>943.02</v>
      </c>
      <c r="K53" s="129"/>
      <c r="L53" s="129"/>
      <c r="N53" s="130"/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+C54*Totals!$G$8</f>
        <v>3701.0393324466199</v>
      </c>
      <c r="E54" s="106"/>
      <c r="F54" s="110" t="s">
        <v>1000</v>
      </c>
      <c r="G54" s="126">
        <v>1.017637E-4</v>
      </c>
      <c r="H54" s="103">
        <f>ROUND(+G54*Totals!$H$8,2)</f>
        <v>36.79</v>
      </c>
      <c r="I54" s="103">
        <f t="shared" si="0"/>
        <v>0</v>
      </c>
      <c r="J54" s="103">
        <f t="shared" si="1"/>
        <v>36.79</v>
      </c>
      <c r="K54" s="129"/>
      <c r="L54" s="129"/>
      <c r="N54" s="130"/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+C55*Totals!$G$8</f>
        <v>3815.7280138725837</v>
      </c>
      <c r="E55" s="106"/>
      <c r="F55" s="110" t="s">
        <v>40</v>
      </c>
      <c r="G55" s="126">
        <v>7.8838099999999989E-4</v>
      </c>
      <c r="H55" s="103">
        <f>ROUND(+G55*Totals!$H$8,2)</f>
        <v>285.04000000000002</v>
      </c>
      <c r="I55" s="103">
        <f t="shared" si="0"/>
        <v>0</v>
      </c>
      <c r="J55" s="103">
        <f t="shared" si="1"/>
        <v>285.04000000000002</v>
      </c>
      <c r="K55" s="129"/>
      <c r="L55" s="129"/>
      <c r="N55" s="130"/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+C56*Totals!$G$8</f>
        <v>5213.6623720821462</v>
      </c>
      <c r="E56" s="106"/>
      <c r="F56" s="110" t="s">
        <v>999</v>
      </c>
      <c r="G56" s="126">
        <v>3.7172570000000002E-4</v>
      </c>
      <c r="H56" s="103">
        <f>ROUND(+G56*Totals!$H$8,2)</f>
        <v>134.4</v>
      </c>
      <c r="I56" s="103">
        <f t="shared" si="0"/>
        <v>0</v>
      </c>
      <c r="J56" s="103">
        <f t="shared" si="1"/>
        <v>134.4</v>
      </c>
      <c r="K56" s="129"/>
      <c r="L56" s="129"/>
      <c r="N56" s="130"/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+C57*Totals!$G$8</f>
        <v>2783.669983734701</v>
      </c>
      <c r="E57" s="106"/>
      <c r="F57" s="110" t="s">
        <v>998</v>
      </c>
      <c r="G57" s="126">
        <v>6.4898400000000002E-5</v>
      </c>
      <c r="H57" s="103">
        <f>ROUND(+G57*Totals!$H$8,2)</f>
        <v>23.46</v>
      </c>
      <c r="I57" s="103">
        <f t="shared" si="0"/>
        <v>9.4794821999999996</v>
      </c>
      <c r="J57" s="103">
        <f t="shared" si="1"/>
        <v>13.980517800000001</v>
      </c>
      <c r="K57" s="129" t="s">
        <v>998</v>
      </c>
      <c r="L57" s="129" t="s">
        <v>44</v>
      </c>
      <c r="M57" s="127">
        <v>0.40406999999999998</v>
      </c>
      <c r="N57" s="130">
        <f>+H57*M57</f>
        <v>9.4794821999999996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+C58*Totals!$G$8</f>
        <v>5743.4120328227764</v>
      </c>
      <c r="E58" s="106"/>
      <c r="F58" s="110" t="s">
        <v>997</v>
      </c>
      <c r="G58" s="126">
        <v>6.4629569999999999E-4</v>
      </c>
      <c r="H58" s="103">
        <f>ROUND(+G58*Totals!$H$8,2)</f>
        <v>233.67</v>
      </c>
      <c r="I58" s="103">
        <f t="shared" si="0"/>
        <v>0</v>
      </c>
      <c r="J58" s="103">
        <f t="shared" si="1"/>
        <v>233.67</v>
      </c>
      <c r="K58" s="129"/>
      <c r="L58" s="129"/>
      <c r="N58" s="130"/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+C59*Totals!$G$8</f>
        <v>3575.0216397162244</v>
      </c>
      <c r="E59" s="106"/>
      <c r="F59" s="110" t="s">
        <v>996</v>
      </c>
      <c r="G59" s="126">
        <v>5.1073899999999999E-5</v>
      </c>
      <c r="H59" s="103">
        <f>ROUND(+G59*Totals!$H$8,2)</f>
        <v>18.47</v>
      </c>
      <c r="I59" s="103">
        <f t="shared" si="0"/>
        <v>6.2666862999999999</v>
      </c>
      <c r="J59" s="103">
        <f t="shared" si="1"/>
        <v>12.203313699999999</v>
      </c>
      <c r="K59" s="129" t="s">
        <v>996</v>
      </c>
      <c r="L59" s="129" t="s">
        <v>107</v>
      </c>
      <c r="M59" s="127">
        <v>0.33929000000000004</v>
      </c>
      <c r="N59" s="130">
        <f>+H59*M59</f>
        <v>6.2666862999999999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+C60*Totals!$G$8</f>
        <v>3108.3344620760736</v>
      </c>
      <c r="E60" s="106"/>
      <c r="F60" s="110" t="s">
        <v>995</v>
      </c>
      <c r="G60" s="126">
        <v>2.0045540000000002E-4</v>
      </c>
      <c r="H60" s="103">
        <f>ROUND(+G60*Totals!$H$8,2)</f>
        <v>72.48</v>
      </c>
      <c r="I60" s="103">
        <f t="shared" si="0"/>
        <v>0</v>
      </c>
      <c r="J60" s="103">
        <f t="shared" si="1"/>
        <v>72.48</v>
      </c>
      <c r="K60" s="129"/>
      <c r="L60" s="129"/>
      <c r="N60" s="130"/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+C61*Totals!$G$8</f>
        <v>6028.9035443297289</v>
      </c>
      <c r="E61" s="106"/>
      <c r="F61" s="110" t="s">
        <v>994</v>
      </c>
      <c r="G61" s="126">
        <v>8.94753E-5</v>
      </c>
      <c r="H61" s="103">
        <f>ROUND(+G61*Totals!$H$8,2)</f>
        <v>32.35</v>
      </c>
      <c r="I61" s="103">
        <f t="shared" si="0"/>
        <v>2.622938</v>
      </c>
      <c r="J61" s="103">
        <f>+H61-I61</f>
        <v>29.727062</v>
      </c>
      <c r="K61" s="129" t="s">
        <v>994</v>
      </c>
      <c r="L61" s="129" t="s">
        <v>73</v>
      </c>
      <c r="M61" s="127">
        <v>8.1079999999999999E-2</v>
      </c>
      <c r="N61" s="130">
        <f>+H61*M61</f>
        <v>2.622938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+C62*Totals!$G$8</f>
        <v>3682.7251803627119</v>
      </c>
      <c r="E62" s="106"/>
      <c r="F62" s="110" t="s">
        <v>993</v>
      </c>
      <c r="G62" s="126">
        <v>3.80174E-5</v>
      </c>
      <c r="H62" s="103">
        <f>ROUND(+G62*Totals!$H$8,2)</f>
        <v>13.75</v>
      </c>
      <c r="I62" s="103">
        <f t="shared" si="0"/>
        <v>4.1415000000000006</v>
      </c>
      <c r="J62" s="103">
        <f t="shared" si="1"/>
        <v>9.6084999999999994</v>
      </c>
      <c r="K62" s="129" t="s">
        <v>993</v>
      </c>
      <c r="L62" s="129" t="s">
        <v>83</v>
      </c>
      <c r="M62" s="127">
        <v>0.30120000000000002</v>
      </c>
      <c r="N62" s="130">
        <f>+H62*M62</f>
        <v>4.1415000000000006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+C63*Totals!$G$8</f>
        <v>6679.5571674818211</v>
      </c>
      <c r="E63" s="106"/>
      <c r="F63" s="110" t="s">
        <v>992</v>
      </c>
      <c r="G63" s="126">
        <v>3.0337099999999998E-5</v>
      </c>
      <c r="H63" s="103">
        <f>ROUND(+G63*Totals!$H$8,2)</f>
        <v>10.97</v>
      </c>
      <c r="I63" s="103">
        <f t="shared" si="0"/>
        <v>6.2685871000000004</v>
      </c>
      <c r="J63" s="103">
        <f t="shared" si="1"/>
        <v>4.7014129000000002</v>
      </c>
      <c r="K63" s="129" t="s">
        <v>992</v>
      </c>
      <c r="L63" s="129" t="s">
        <v>65</v>
      </c>
      <c r="M63" s="127">
        <v>0.57142999999999999</v>
      </c>
      <c r="N63" s="130">
        <f>+H63*M63</f>
        <v>6.2685871000000004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+C64*Totals!$G$8</f>
        <v>2581.6750871716799</v>
      </c>
      <c r="E64" s="106"/>
      <c r="F64" s="110" t="s">
        <v>991</v>
      </c>
      <c r="G64" s="126">
        <v>2.6842590000000001E-4</v>
      </c>
      <c r="H64" s="103">
        <f>ROUND(+G64*Totals!$H$8,2)</f>
        <v>97.05</v>
      </c>
      <c r="I64" s="103">
        <f t="shared" si="0"/>
        <v>0</v>
      </c>
      <c r="J64" s="103">
        <f t="shared" si="1"/>
        <v>97.05</v>
      </c>
      <c r="K64" s="129"/>
      <c r="L64" s="129"/>
      <c r="N64" s="130"/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+C65*Totals!$G$8</f>
        <v>2360.7802104008692</v>
      </c>
      <c r="E65" s="106"/>
      <c r="F65" s="110" t="s">
        <v>990</v>
      </c>
      <c r="G65" s="126">
        <v>8.8323000000000001E-6</v>
      </c>
      <c r="H65" s="103">
        <f>ROUND(+G65*Totals!$H$8,2)</f>
        <v>3.19</v>
      </c>
      <c r="I65" s="103">
        <f t="shared" si="0"/>
        <v>1.7131575999999999</v>
      </c>
      <c r="J65" s="103">
        <f t="shared" si="1"/>
        <v>1.4768424</v>
      </c>
      <c r="K65" s="129" t="s">
        <v>990</v>
      </c>
      <c r="L65" s="129" t="s">
        <v>65</v>
      </c>
      <c r="M65" s="127">
        <v>0.53703999999999996</v>
      </c>
      <c r="N65" s="130">
        <f>+H65*M65</f>
        <v>1.7131575999999999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+C66*Totals!$G$8</f>
        <v>4057.0869592693298</v>
      </c>
      <c r="E66" s="106"/>
      <c r="F66" s="110" t="s">
        <v>989</v>
      </c>
      <c r="G66" s="126">
        <v>5.9906200000000006E-5</v>
      </c>
      <c r="H66" s="103">
        <f>ROUND(+G66*Totals!$H$8,2)</f>
        <v>21.66</v>
      </c>
      <c r="I66" s="103">
        <f t="shared" si="0"/>
        <v>6.9312000000000005</v>
      </c>
      <c r="J66" s="103">
        <f t="shared" si="1"/>
        <v>14.7288</v>
      </c>
      <c r="K66" s="129" t="s">
        <v>989</v>
      </c>
      <c r="L66" s="129" t="s">
        <v>96</v>
      </c>
      <c r="M66" s="127">
        <v>0.26600000000000001</v>
      </c>
      <c r="N66" s="130">
        <f>+H66*M66</f>
        <v>5.7615600000000002</v>
      </c>
      <c r="O66" s="129" t="s">
        <v>112</v>
      </c>
      <c r="P66" s="127">
        <v>5.4000000000000006E-2</v>
      </c>
      <c r="Q66" s="131">
        <f>H66*P66</f>
        <v>1.1696400000000002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+C67*Totals!$G$8</f>
        <v>3708.3406533744246</v>
      </c>
      <c r="E67" s="106"/>
      <c r="F67" s="110" t="s">
        <v>988</v>
      </c>
      <c r="G67" s="126">
        <v>6.7202499999999992E-5</v>
      </c>
      <c r="H67" s="103">
        <f>ROUND(+G67*Totals!$H$8,2)</f>
        <v>24.3</v>
      </c>
      <c r="I67" s="103">
        <f t="shared" si="0"/>
        <v>0</v>
      </c>
      <c r="J67" s="103">
        <f t="shared" si="1"/>
        <v>24.3</v>
      </c>
      <c r="K67" s="129"/>
      <c r="L67" s="129"/>
      <c r="N67" s="130"/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+C68*Totals!$G$8</f>
        <v>3620.285874053151</v>
      </c>
      <c r="E68" s="106"/>
      <c r="F68" s="110" t="s">
        <v>987</v>
      </c>
      <c r="G68" s="126">
        <v>1.7280599999999999E-5</v>
      </c>
      <c r="H68" s="103">
        <f>ROUND(+G68*Totals!$H$8,2)</f>
        <v>6.25</v>
      </c>
      <c r="I68" s="103">
        <f t="shared" si="0"/>
        <v>3.2780000000000005</v>
      </c>
      <c r="J68" s="103">
        <f t="shared" si="1"/>
        <v>2.9719999999999995</v>
      </c>
      <c r="K68" s="129" t="s">
        <v>987</v>
      </c>
      <c r="L68" s="129" t="s">
        <v>53</v>
      </c>
      <c r="M68" s="127">
        <v>0.52448000000000006</v>
      </c>
      <c r="N68" s="130">
        <f>+H68*M68</f>
        <v>3.2780000000000005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+C69*Totals!$G$8</f>
        <v>4146.6216930801993</v>
      </c>
      <c r="E69" s="106"/>
      <c r="F69" s="110" t="s">
        <v>986</v>
      </c>
      <c r="G69" s="126">
        <v>1.6512610000000001E-4</v>
      </c>
      <c r="H69" s="103">
        <f>ROUND(+G69*Totals!$H$8,2)</f>
        <v>59.7</v>
      </c>
      <c r="I69" s="103">
        <f t="shared" si="0"/>
        <v>12.905946</v>
      </c>
      <c r="J69" s="103">
        <f t="shared" si="1"/>
        <v>46.794054000000003</v>
      </c>
      <c r="K69" s="129" t="s">
        <v>986</v>
      </c>
      <c r="L69" s="129" t="s">
        <v>85</v>
      </c>
      <c r="M69" s="127">
        <v>0.21617999999999998</v>
      </c>
      <c r="N69" s="130">
        <f>+H69*M69</f>
        <v>12.905946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+C70*Totals!$G$8</f>
        <v>3963.0243955744809</v>
      </c>
      <c r="E70" s="106"/>
      <c r="F70" s="110" t="s">
        <v>985</v>
      </c>
      <c r="G70" s="126">
        <v>2.6880989999999999E-4</v>
      </c>
      <c r="H70" s="103">
        <f>ROUND(+G70*Totals!$H$8,2)</f>
        <v>97.19</v>
      </c>
      <c r="I70" s="103">
        <f t="shared" si="0"/>
        <v>0</v>
      </c>
      <c r="J70" s="103">
        <f t="shared" si="1"/>
        <v>97.19</v>
      </c>
      <c r="K70" s="129"/>
      <c r="L70" s="129"/>
      <c r="N70" s="130"/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+C71*Totals!$G$8</f>
        <v>3078.5719492686821</v>
      </c>
      <c r="E71" s="106"/>
      <c r="F71" s="110" t="s">
        <v>984</v>
      </c>
      <c r="G71" s="126">
        <v>3.6942160000000003E-4</v>
      </c>
      <c r="H71" s="103">
        <f>ROUND(+G71*Totals!$H$8,2)</f>
        <v>133.57</v>
      </c>
      <c r="I71" s="103">
        <f t="shared" ref="I71:I134" si="3">+N71+Q71+T71</f>
        <v>0</v>
      </c>
      <c r="J71" s="103">
        <f t="shared" ref="J71:J134" si="4">+H71-I71</f>
        <v>133.57</v>
      </c>
      <c r="K71" s="129"/>
      <c r="L71" s="129"/>
      <c r="N71" s="130"/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+C72*Totals!$G$8</f>
        <v>3051.1993534406643</v>
      </c>
      <c r="E72" s="106"/>
      <c r="F72" s="110" t="s">
        <v>983</v>
      </c>
      <c r="G72" s="126">
        <v>1.5552569999999999E-4</v>
      </c>
      <c r="H72" s="103">
        <f>ROUND(+G72*Totals!$H$8,2)</f>
        <v>56.23</v>
      </c>
      <c r="I72" s="103">
        <f t="shared" si="3"/>
        <v>0.7821593</v>
      </c>
      <c r="J72" s="103">
        <f t="shared" si="4"/>
        <v>55.4478407</v>
      </c>
      <c r="K72" s="129" t="s">
        <v>983</v>
      </c>
      <c r="L72" s="129" t="s">
        <v>73</v>
      </c>
      <c r="M72" s="127">
        <v>1.391E-2</v>
      </c>
      <c r="N72" s="130">
        <f>+H72*M72</f>
        <v>0.7821593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+C73*Totals!$G$8</f>
        <v>3599.3992556966837</v>
      </c>
      <c r="E73" s="106"/>
      <c r="F73" s="110" t="s">
        <v>982</v>
      </c>
      <c r="G73" s="126">
        <v>1.708863E-4</v>
      </c>
      <c r="H73" s="103">
        <f>ROUND(+G73*Totals!$H$8,2)</f>
        <v>61.78</v>
      </c>
      <c r="I73" s="103">
        <f t="shared" si="3"/>
        <v>20.413965400000002</v>
      </c>
      <c r="J73" s="103">
        <f t="shared" si="4"/>
        <v>41.366034599999999</v>
      </c>
      <c r="K73" s="129" t="s">
        <v>982</v>
      </c>
      <c r="L73" s="129" t="s">
        <v>96</v>
      </c>
      <c r="M73" s="127">
        <v>0.33043</v>
      </c>
      <c r="N73" s="130">
        <f>+H73*M73</f>
        <v>20.413965400000002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+C74*Totals!$G$8</f>
        <v>2240.6386235877649</v>
      </c>
      <c r="E74" s="106"/>
      <c r="F74" s="110" t="s">
        <v>981</v>
      </c>
      <c r="G74" s="126">
        <v>5.7602000000000003E-6</v>
      </c>
      <c r="H74" s="103">
        <f>ROUND(+G74*Totals!$H$8,2)</f>
        <v>2.08</v>
      </c>
      <c r="I74" s="103">
        <f t="shared" si="3"/>
        <v>0</v>
      </c>
      <c r="J74" s="103">
        <f t="shared" si="4"/>
        <v>2.08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+C75*Totals!$G$8</f>
        <v>2557.2588932360163</v>
      </c>
      <c r="E75" s="106"/>
      <c r="F75" s="110" t="s">
        <v>980</v>
      </c>
      <c r="G75" s="126">
        <v>6.1826299999999995E-5</v>
      </c>
      <c r="H75" s="103">
        <f>ROUND(+G75*Totals!$H$8,2)</f>
        <v>22.35</v>
      </c>
      <c r="I75" s="103">
        <f t="shared" si="3"/>
        <v>2.6086920000000005</v>
      </c>
      <c r="J75" s="103">
        <f t="shared" si="4"/>
        <v>19.741308</v>
      </c>
      <c r="K75" s="129" t="s">
        <v>980</v>
      </c>
      <c r="L75" s="129" t="s">
        <v>72</v>
      </c>
      <c r="M75" s="127">
        <v>0.11672</v>
      </c>
      <c r="N75" s="130">
        <f>+H75*M75</f>
        <v>2.6086920000000005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+C76*Totals!$G$8</f>
        <v>3206.554731449251</v>
      </c>
      <c r="E76" s="106"/>
      <c r="F76" s="110" t="s">
        <v>979</v>
      </c>
      <c r="G76" s="126">
        <v>1.76646E-5</v>
      </c>
      <c r="H76" s="103">
        <f>ROUND(+G76*Totals!$H$8,2)</f>
        <v>6.39</v>
      </c>
      <c r="I76" s="103">
        <f t="shared" si="3"/>
        <v>1.0509633</v>
      </c>
      <c r="J76" s="103">
        <f t="shared" si="4"/>
        <v>5.3390366999999994</v>
      </c>
      <c r="K76" s="129" t="s">
        <v>979</v>
      </c>
      <c r="L76" s="129" t="s">
        <v>42</v>
      </c>
      <c r="M76" s="127">
        <v>0.16447000000000001</v>
      </c>
      <c r="N76" s="130">
        <f>+H76*M76</f>
        <v>1.0509633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+C77*Totals!$G$8</f>
        <v>3648.9159955231353</v>
      </c>
      <c r="E77" s="106"/>
      <c r="F77" s="110" t="s">
        <v>978</v>
      </c>
      <c r="G77" s="126">
        <v>5.7909330000000003E-4</v>
      </c>
      <c r="H77" s="103">
        <f>ROUND(+G77*Totals!$H$8,2)</f>
        <v>209.37</v>
      </c>
      <c r="I77" s="103">
        <f t="shared" si="3"/>
        <v>0</v>
      </c>
      <c r="J77" s="103">
        <f t="shared" si="4"/>
        <v>209.37</v>
      </c>
      <c r="K77" s="129"/>
      <c r="L77" s="129"/>
      <c r="N77" s="130"/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+C78*Totals!$G$8</f>
        <v>2629.8614841098833</v>
      </c>
      <c r="E78" s="106"/>
      <c r="F78" s="110" t="s">
        <v>977</v>
      </c>
      <c r="G78" s="126">
        <v>8.9475289999999994E-4</v>
      </c>
      <c r="H78" s="103">
        <f>ROUND(+G78*Totals!$H$8,2)</f>
        <v>323.5</v>
      </c>
      <c r="I78" s="103">
        <f t="shared" si="3"/>
        <v>0</v>
      </c>
      <c r="J78" s="103">
        <f t="shared" si="4"/>
        <v>323.5</v>
      </c>
      <c r="K78" s="129"/>
      <c r="L78" s="129"/>
      <c r="N78" s="130"/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+C79*Totals!$G$8</f>
        <v>3290.7611880000577</v>
      </c>
      <c r="E79" s="106"/>
      <c r="F79" s="110" t="s">
        <v>976</v>
      </c>
      <c r="G79" s="126">
        <v>9.074253E-4</v>
      </c>
      <c r="H79" s="103">
        <f>ROUND(+G79*Totals!$H$8,2)</f>
        <v>328.08</v>
      </c>
      <c r="I79" s="103">
        <f t="shared" si="3"/>
        <v>0</v>
      </c>
      <c r="J79" s="103">
        <f t="shared" si="4"/>
        <v>328.08</v>
      </c>
      <c r="K79" s="129"/>
      <c r="L79" s="129"/>
      <c r="N79" s="130"/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+C80*Totals!$G$8</f>
        <v>3179.4583277485158</v>
      </c>
      <c r="E80" s="106"/>
      <c r="F80" s="110" t="s">
        <v>975</v>
      </c>
      <c r="G80" s="126">
        <v>9.4582669999999989E-4</v>
      </c>
      <c r="H80" s="103">
        <f>ROUND(+G80*Totals!$H$8,2)</f>
        <v>341.97</v>
      </c>
      <c r="I80" s="103">
        <f t="shared" si="3"/>
        <v>0</v>
      </c>
      <c r="J80" s="103">
        <f t="shared" si="4"/>
        <v>341.97</v>
      </c>
      <c r="K80" s="129"/>
      <c r="L80" s="129"/>
      <c r="N80" s="130"/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+C81*Totals!$G$8</f>
        <v>5928.1576662565731</v>
      </c>
      <c r="E81" s="106"/>
      <c r="F81" s="110" t="s">
        <v>974</v>
      </c>
      <c r="G81" s="126">
        <v>1.332529E-4</v>
      </c>
      <c r="H81" s="103">
        <f>ROUND(+G81*Totals!$H$8,2)</f>
        <v>48.18</v>
      </c>
      <c r="I81" s="103">
        <f t="shared" si="3"/>
        <v>6.5028546</v>
      </c>
      <c r="J81" s="103">
        <f t="shared" si="4"/>
        <v>41.677145400000001</v>
      </c>
      <c r="K81" s="129" t="s">
        <v>974</v>
      </c>
      <c r="L81" s="129" t="s">
        <v>50</v>
      </c>
      <c r="M81" s="127">
        <v>0.13497000000000001</v>
      </c>
      <c r="N81" s="130">
        <f>+H81*M81</f>
        <v>6.5028546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+C82*Totals!$G$8</f>
        <v>3337.5722645652195</v>
      </c>
      <c r="E82" s="106"/>
      <c r="F82" s="110" t="s">
        <v>41</v>
      </c>
      <c r="G82" s="126">
        <v>1.49766E-5</v>
      </c>
      <c r="H82" s="103">
        <f>ROUND(+G82*Totals!$H$8,2)</f>
        <v>5.41</v>
      </c>
      <c r="I82" s="103">
        <f t="shared" si="3"/>
        <v>0</v>
      </c>
      <c r="J82" s="103">
        <f t="shared" si="4"/>
        <v>5.41</v>
      </c>
      <c r="K82" s="129"/>
      <c r="L82" s="129"/>
      <c r="N82" s="130"/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+C83*Totals!$G$8</f>
        <v>6446.6905424715505</v>
      </c>
      <c r="E83" s="106"/>
      <c r="F83" s="110" t="s">
        <v>973</v>
      </c>
      <c r="G83" s="126">
        <v>8.8323000000000001E-6</v>
      </c>
      <c r="H83" s="103">
        <f>ROUND(+G83*Totals!$H$8,2)</f>
        <v>3.19</v>
      </c>
      <c r="I83" s="103">
        <f t="shared" si="3"/>
        <v>1.3602160000000001</v>
      </c>
      <c r="J83" s="103">
        <f t="shared" si="4"/>
        <v>1.8297839999999999</v>
      </c>
      <c r="K83" s="129" t="s">
        <v>973</v>
      </c>
      <c r="L83" s="129" t="s">
        <v>42</v>
      </c>
      <c r="M83" s="127">
        <v>0.4264</v>
      </c>
      <c r="N83" s="130">
        <f>+H83*M83</f>
        <v>1.3602160000000001</v>
      </c>
      <c r="O83" s="130" t="s">
        <v>1159</v>
      </c>
      <c r="P83" s="127"/>
      <c r="Q83" s="131"/>
      <c r="R83" s="134"/>
      <c r="S83" s="132"/>
    </row>
    <row r="84" spans="1:19">
      <c r="A84" s="106">
        <v>78</v>
      </c>
      <c r="B84" s="109" t="s">
        <v>111</v>
      </c>
      <c r="C84" s="126">
        <v>1.8938512599999999E-2</v>
      </c>
      <c r="D84" s="103">
        <f>+C84*Totals!$G$8</f>
        <v>6847.3204379413346</v>
      </c>
      <c r="E84" s="106"/>
      <c r="F84" s="110" t="s">
        <v>972</v>
      </c>
      <c r="G84" s="126">
        <v>4.3777599999999999E-5</v>
      </c>
      <c r="H84" s="103">
        <f>ROUND(+G84*Totals!$H$8,2)</f>
        <v>15.83</v>
      </c>
      <c r="I84" s="103">
        <f t="shared" si="3"/>
        <v>6.0787200000000006</v>
      </c>
      <c r="J84" s="103">
        <f t="shared" si="4"/>
        <v>9.7512799999999995</v>
      </c>
      <c r="K84" s="129" t="s">
        <v>972</v>
      </c>
      <c r="L84" s="129" t="s">
        <v>65</v>
      </c>
      <c r="M84" s="127">
        <v>0.38400000000000001</v>
      </c>
      <c r="N84" s="130">
        <f>+H84*M84</f>
        <v>6.0787200000000006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+C85*Totals!$G$8</f>
        <v>3343.3839774757439</v>
      </c>
      <c r="E85" s="106"/>
      <c r="F85" s="110" t="s">
        <v>971</v>
      </c>
      <c r="G85" s="126">
        <v>1.032998E-4</v>
      </c>
      <c r="H85" s="103">
        <f>ROUND(+G85*Totals!$H$8,2)</f>
        <v>37.35</v>
      </c>
      <c r="I85" s="103">
        <f t="shared" si="3"/>
        <v>0</v>
      </c>
      <c r="J85" s="103">
        <f t="shared" si="4"/>
        <v>37.35</v>
      </c>
      <c r="K85" s="129"/>
      <c r="L85" s="129"/>
      <c r="N85" s="130"/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+C86*Totals!$G$8</f>
        <v>2860.3603916389011</v>
      </c>
      <c r="E86" s="106"/>
      <c r="F86" s="110" t="s">
        <v>970</v>
      </c>
      <c r="G86" s="126">
        <v>1.50157196E-2</v>
      </c>
      <c r="H86" s="103">
        <f>ROUND(+G86*Totals!$H$8,2)</f>
        <v>5429.01</v>
      </c>
      <c r="I86" s="103">
        <f t="shared" si="3"/>
        <v>0</v>
      </c>
      <c r="J86" s="103">
        <f t="shared" si="4"/>
        <v>5429.01</v>
      </c>
      <c r="K86" s="129"/>
      <c r="L86" s="129"/>
      <c r="N86" s="130"/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+C87*Totals!$G$8</f>
        <v>3537.435141575741</v>
      </c>
      <c r="E87" s="106"/>
      <c r="F87" s="110" t="s">
        <v>969</v>
      </c>
      <c r="G87" s="126">
        <v>2.18888E-5</v>
      </c>
      <c r="H87" s="103">
        <f>ROUND(+G87*Totals!$H$8,2)</f>
        <v>7.91</v>
      </c>
      <c r="I87" s="103">
        <f t="shared" si="3"/>
        <v>1.6949548000000001</v>
      </c>
      <c r="J87" s="103">
        <f t="shared" si="4"/>
        <v>6.2150452000000005</v>
      </c>
      <c r="K87" s="129" t="s">
        <v>969</v>
      </c>
      <c r="L87" s="129" t="s">
        <v>95</v>
      </c>
      <c r="M87" s="127">
        <v>0.10714</v>
      </c>
      <c r="N87" s="130">
        <f>+H87*M87</f>
        <v>0.84747740000000005</v>
      </c>
      <c r="O87" s="130" t="s">
        <v>124</v>
      </c>
      <c r="P87" s="127">
        <v>0.10714</v>
      </c>
      <c r="Q87" s="131">
        <f>H87*P87</f>
        <v>0.84747740000000005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+C88*Totals!$G$8</f>
        <v>3900.2994243876246</v>
      </c>
      <c r="E88" s="106"/>
      <c r="F88" s="110" t="s">
        <v>968</v>
      </c>
      <c r="G88" s="126">
        <v>1.409332E-4</v>
      </c>
      <c r="H88" s="103">
        <f>ROUND(+G88*Totals!$H$8,2)</f>
        <v>50.96</v>
      </c>
      <c r="I88" s="103">
        <f t="shared" si="3"/>
        <v>13.601733599999999</v>
      </c>
      <c r="J88" s="103">
        <f t="shared" si="4"/>
        <v>37.358266400000005</v>
      </c>
      <c r="K88" s="129" t="s">
        <v>968</v>
      </c>
      <c r="L88" s="129" t="s">
        <v>122</v>
      </c>
      <c r="M88" s="127">
        <v>0.26690999999999998</v>
      </c>
      <c r="N88" s="130">
        <f>+H88*M88</f>
        <v>13.601733599999999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+C89*Totals!$G$8</f>
        <v>3392.5317862291781</v>
      </c>
      <c r="E89" s="106"/>
      <c r="F89" s="110" t="s">
        <v>967</v>
      </c>
      <c r="G89" s="126">
        <v>6.7586499999999994E-5</v>
      </c>
      <c r="H89" s="103">
        <f>ROUND(+G89*Totals!$H$8,2)</f>
        <v>24.44</v>
      </c>
      <c r="I89" s="103">
        <f t="shared" si="3"/>
        <v>3.2414772000000003</v>
      </c>
      <c r="J89" s="103">
        <f t="shared" si="4"/>
        <v>21.198522799999999</v>
      </c>
      <c r="K89" s="129" t="s">
        <v>967</v>
      </c>
      <c r="L89" s="129" t="s">
        <v>74</v>
      </c>
      <c r="M89" s="127">
        <v>0.13263</v>
      </c>
      <c r="N89" s="130">
        <f>+H89*M89</f>
        <v>3.2414772000000003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+C90*Totals!$G$8</f>
        <v>5701.1133838839423</v>
      </c>
      <c r="E90" s="106"/>
      <c r="F90" s="110" t="s">
        <v>966</v>
      </c>
      <c r="G90" s="126">
        <v>2.738021E-4</v>
      </c>
      <c r="H90" s="103">
        <f>ROUND(+G90*Totals!$H$8,2)</f>
        <v>98.99</v>
      </c>
      <c r="I90" s="103">
        <f t="shared" si="3"/>
        <v>0</v>
      </c>
      <c r="J90" s="103">
        <f t="shared" si="4"/>
        <v>98.99</v>
      </c>
      <c r="K90" s="129"/>
      <c r="L90" s="129"/>
      <c r="N90" s="130"/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+C91*Totals!$G$8</f>
        <v>4113.2103998966932</v>
      </c>
      <c r="E91" s="106"/>
      <c r="F91" s="110" t="s">
        <v>965</v>
      </c>
      <c r="G91" s="126">
        <v>1.0521990000000001E-4</v>
      </c>
      <c r="H91" s="103">
        <f>ROUND(+G91*Totals!$H$8,2)</f>
        <v>38.04</v>
      </c>
      <c r="I91" s="103">
        <f t="shared" si="3"/>
        <v>11.289130800000001</v>
      </c>
      <c r="J91" s="103">
        <f t="shared" si="4"/>
        <v>26.750869199999997</v>
      </c>
      <c r="K91" s="129" t="s">
        <v>965</v>
      </c>
      <c r="L91" s="129" t="s">
        <v>123</v>
      </c>
      <c r="M91" s="127">
        <v>0.29032000000000002</v>
      </c>
      <c r="N91" s="130">
        <f>+H91*M91</f>
        <v>11.043772800000001</v>
      </c>
      <c r="O91" s="129" t="s">
        <v>102</v>
      </c>
      <c r="P91" s="127">
        <v>6.45E-3</v>
      </c>
      <c r="Q91" s="131">
        <f>H91*P91</f>
        <v>0.24535799999999999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+C92*Totals!$G$8</f>
        <v>4344.5344490317875</v>
      </c>
      <c r="E92" s="106"/>
      <c r="F92" s="110" t="s">
        <v>964</v>
      </c>
      <c r="G92" s="126">
        <v>1.1136399999999999E-5</v>
      </c>
      <c r="H92" s="103">
        <f>ROUND(+G92*Totals!$H$8,2)</f>
        <v>4.03</v>
      </c>
      <c r="I92" s="103">
        <f t="shared" si="3"/>
        <v>1.3801541000000002</v>
      </c>
      <c r="J92" s="103">
        <f t="shared" si="4"/>
        <v>2.6498458999999999</v>
      </c>
      <c r="K92" s="129" t="s">
        <v>964</v>
      </c>
      <c r="L92" s="129" t="s">
        <v>106</v>
      </c>
      <c r="M92" s="127">
        <v>0.34247</v>
      </c>
      <c r="N92" s="130">
        <f>+H92*M92</f>
        <v>1.3801541000000002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+C93*Totals!$G$8</f>
        <v>2926.268351452195</v>
      </c>
      <c r="E93" s="106"/>
      <c r="F93" s="110" t="s">
        <v>963</v>
      </c>
      <c r="G93" s="126">
        <v>8.94753E-5</v>
      </c>
      <c r="H93" s="103">
        <f>ROUND(+G93*Totals!$H$8,2)</f>
        <v>32.35</v>
      </c>
      <c r="I93" s="103">
        <f t="shared" si="3"/>
        <v>8.8930150000000001</v>
      </c>
      <c r="J93" s="103">
        <f t="shared" si="4"/>
        <v>23.456985000000003</v>
      </c>
      <c r="K93" s="129" t="s">
        <v>963</v>
      </c>
      <c r="L93" s="129" t="s">
        <v>101</v>
      </c>
      <c r="M93" s="127">
        <v>0.27489999999999998</v>
      </c>
      <c r="N93" s="130">
        <f>+H93*M93</f>
        <v>8.8930150000000001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+C94*Totals!$G$8</f>
        <v>2410.3103639305823</v>
      </c>
      <c r="E94" s="106"/>
      <c r="F94" s="110" t="s">
        <v>962</v>
      </c>
      <c r="G94" s="126">
        <v>4.8001800000000005E-5</v>
      </c>
      <c r="H94" s="103">
        <f>ROUND(+G94*Totals!$H$8,2)</f>
        <v>17.36</v>
      </c>
      <c r="I94" s="103">
        <f t="shared" si="3"/>
        <v>3.0836567999999995</v>
      </c>
      <c r="J94" s="103">
        <f t="shared" si="4"/>
        <v>14.276343199999999</v>
      </c>
      <c r="K94" s="129" t="s">
        <v>962</v>
      </c>
      <c r="L94" s="129" t="s">
        <v>113</v>
      </c>
      <c r="M94" s="127">
        <v>4.1120000000000004E-2</v>
      </c>
      <c r="N94" s="130">
        <f>+H94*M94</f>
        <v>0.71384320000000001</v>
      </c>
      <c r="O94" s="129" t="s">
        <v>120</v>
      </c>
      <c r="P94" s="127">
        <v>0.13650999999999999</v>
      </c>
      <c r="Q94" s="131">
        <f>H94*P94</f>
        <v>2.3698135999999996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+C95*Totals!$G$8</f>
        <v>2804.5081536750722</v>
      </c>
      <c r="E95" s="106"/>
      <c r="F95" s="110" t="s">
        <v>961</v>
      </c>
      <c r="G95" s="126">
        <v>1.0299258E-3</v>
      </c>
      <c r="H95" s="103">
        <f>ROUND(+G95*Totals!$H$8,2)</f>
        <v>372.38</v>
      </c>
      <c r="I95" s="103">
        <f t="shared" si="3"/>
        <v>0</v>
      </c>
      <c r="J95" s="103">
        <f t="shared" si="4"/>
        <v>372.38</v>
      </c>
      <c r="K95" s="129"/>
      <c r="L95" s="129"/>
      <c r="N95" s="130"/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+C96*Totals!$G$8</f>
        <v>3062.2621877008419</v>
      </c>
      <c r="E96" s="106"/>
      <c r="F96" s="110" t="s">
        <v>960</v>
      </c>
      <c r="G96" s="126">
        <v>6.3976750000000002E-4</v>
      </c>
      <c r="H96" s="103">
        <f>ROUND(+G96*Totals!$H$8,2)</f>
        <v>231.31</v>
      </c>
      <c r="I96" s="103">
        <f t="shared" si="3"/>
        <v>0</v>
      </c>
      <c r="J96" s="103">
        <f t="shared" si="4"/>
        <v>231.31</v>
      </c>
      <c r="K96" s="129"/>
      <c r="L96" s="129"/>
      <c r="N96" s="130"/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+C97*Totals!$G$8</f>
        <v>4456.4089644377282</v>
      </c>
      <c r="E97" s="106"/>
      <c r="F97" s="110" t="s">
        <v>959</v>
      </c>
      <c r="G97" s="126">
        <v>1.159723E-4</v>
      </c>
      <c r="H97" s="103">
        <f>ROUND(+G97*Totals!$H$8,2)</f>
        <v>41.93</v>
      </c>
      <c r="I97" s="103">
        <f t="shared" si="3"/>
        <v>12.3584482</v>
      </c>
      <c r="J97" s="103">
        <f t="shared" si="4"/>
        <v>29.571551800000002</v>
      </c>
      <c r="K97" s="129" t="s">
        <v>959</v>
      </c>
      <c r="L97" s="129" t="s">
        <v>80</v>
      </c>
      <c r="M97" s="127">
        <v>0.29474</v>
      </c>
      <c r="N97" s="130">
        <f>+H97*M97</f>
        <v>12.3584482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+C98*Totals!$G$8</f>
        <v>3692.4527907374982</v>
      </c>
      <c r="E98" s="106"/>
      <c r="F98" s="110" t="s">
        <v>958</v>
      </c>
      <c r="G98" s="126">
        <v>1.3786110000000001E-4</v>
      </c>
      <c r="H98" s="103">
        <f>ROUND(+G98*Totals!$H$8,2)</f>
        <v>49.84</v>
      </c>
      <c r="I98" s="103">
        <f t="shared" si="3"/>
        <v>12.672816800000001</v>
      </c>
      <c r="J98" s="103">
        <f t="shared" si="4"/>
        <v>37.167183200000004</v>
      </c>
      <c r="K98" s="129" t="s">
        <v>958</v>
      </c>
      <c r="L98" s="129" t="s">
        <v>122</v>
      </c>
      <c r="M98" s="127">
        <v>0.25427</v>
      </c>
      <c r="N98" s="130">
        <f>+H98*M98</f>
        <v>12.672816800000001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+C99*Totals!$G$8</f>
        <v>2712.5343675135791</v>
      </c>
      <c r="E99" s="106"/>
      <c r="F99" s="110" t="s">
        <v>957</v>
      </c>
      <c r="G99" s="126">
        <v>3.6070445E-3</v>
      </c>
      <c r="H99" s="103">
        <f>ROUND(+G99*Totals!$H$8,2)</f>
        <v>1304.1500000000001</v>
      </c>
      <c r="I99" s="103">
        <f t="shared" si="3"/>
        <v>0</v>
      </c>
      <c r="J99" s="103">
        <f t="shared" si="4"/>
        <v>1304.1500000000001</v>
      </c>
      <c r="K99" s="129"/>
      <c r="L99" s="129"/>
      <c r="N99" s="130"/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+C100*Totals!$G$8</f>
        <v>4818.8785734361009</v>
      </c>
      <c r="E100" s="106"/>
      <c r="F100" s="110" t="s">
        <v>42</v>
      </c>
      <c r="G100" s="126">
        <v>4.7848157999999998E-3</v>
      </c>
      <c r="H100" s="103">
        <f>ROUND(+G100*Totals!$H$8,2)</f>
        <v>1729.98</v>
      </c>
      <c r="I100" s="103">
        <f t="shared" si="3"/>
        <v>0</v>
      </c>
      <c r="J100" s="103">
        <f t="shared" si="4"/>
        <v>1729.98</v>
      </c>
      <c r="K100" s="129"/>
      <c r="L100" s="129"/>
      <c r="N100" s="130"/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+C101*Totals!$G$8</f>
        <v>2282.879315204957</v>
      </c>
      <c r="E101" s="106"/>
      <c r="F101" s="110" t="s">
        <v>956</v>
      </c>
      <c r="G101" s="126">
        <v>4.8769800000000002E-5</v>
      </c>
      <c r="H101" s="103">
        <f>ROUND(+G101*Totals!$H$8,2)</f>
        <v>17.63</v>
      </c>
      <c r="I101" s="103">
        <f t="shared" si="3"/>
        <v>4.7810796999999994</v>
      </c>
      <c r="J101" s="103">
        <f t="shared" si="4"/>
        <v>12.8489203</v>
      </c>
      <c r="K101" s="129" t="s">
        <v>956</v>
      </c>
      <c r="L101" s="129" t="s">
        <v>59</v>
      </c>
      <c r="M101" s="127">
        <v>0.27118999999999999</v>
      </c>
      <c r="N101" s="130">
        <f>+H101*M101</f>
        <v>4.7810796999999994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+C102*Totals!$G$8</f>
        <v>4658.5118575820015</v>
      </c>
      <c r="E102" s="106"/>
      <c r="F102" s="110" t="s">
        <v>955</v>
      </c>
      <c r="G102" s="126">
        <v>6.9506599999999996E-5</v>
      </c>
      <c r="H102" s="103">
        <f>ROUND(+G102*Totals!$H$8,2)</f>
        <v>25.13</v>
      </c>
      <c r="I102" s="103">
        <f t="shared" si="3"/>
        <v>3.4425586999999997</v>
      </c>
      <c r="J102" s="103">
        <f t="shared" si="4"/>
        <v>21.6874413</v>
      </c>
      <c r="K102" s="129" t="s">
        <v>955</v>
      </c>
      <c r="L102" s="129" t="s">
        <v>42</v>
      </c>
      <c r="M102" s="127">
        <v>0.13699</v>
      </c>
      <c r="N102" s="130">
        <f>+H102*M102</f>
        <v>3.4425586999999997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+C103*Totals!$G$8</f>
        <v>5591.5466039276835</v>
      </c>
      <c r="E103" s="106"/>
      <c r="F103" s="110" t="s">
        <v>954</v>
      </c>
      <c r="G103" s="126">
        <v>2.6919390000000002E-4</v>
      </c>
      <c r="H103" s="103">
        <f>ROUND(+G103*Totals!$H$8,2)</f>
        <v>97.33</v>
      </c>
      <c r="I103" s="103">
        <f t="shared" si="3"/>
        <v>0</v>
      </c>
      <c r="J103" s="103">
        <f t="shared" si="4"/>
        <v>97.33</v>
      </c>
      <c r="K103" s="129"/>
      <c r="L103" s="129"/>
      <c r="N103" s="130"/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+C104*Totals!$G$8</f>
        <v>2462.0928264757445</v>
      </c>
      <c r="E104" s="106"/>
      <c r="F104" s="110" t="s">
        <v>953</v>
      </c>
      <c r="G104" s="126">
        <v>5.6450099999999997E-5</v>
      </c>
      <c r="H104" s="103">
        <f>ROUND(+G104*Totals!$H$8,2)</f>
        <v>20.41</v>
      </c>
      <c r="I104" s="103">
        <f t="shared" si="3"/>
        <v>2.4516492000000003</v>
      </c>
      <c r="J104" s="103">
        <f t="shared" si="4"/>
        <v>17.958350799999998</v>
      </c>
      <c r="K104" s="129" t="s">
        <v>953</v>
      </c>
      <c r="L104" s="129" t="s">
        <v>106</v>
      </c>
      <c r="M104" s="127">
        <v>0.12012</v>
      </c>
      <c r="N104" s="130">
        <f t="shared" ref="N104:N109" si="5">+H104*M104</f>
        <v>2.4516492000000003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+C105*Totals!$G$8</f>
        <v>3356.5973790775688</v>
      </c>
      <c r="E105" s="106"/>
      <c r="F105" s="110" t="s">
        <v>952</v>
      </c>
      <c r="G105" s="126">
        <v>2.8801100000000001E-5</v>
      </c>
      <c r="H105" s="103">
        <f>ROUND(+G105*Totals!$H$8,2)</f>
        <v>10.41</v>
      </c>
      <c r="I105" s="103">
        <f t="shared" si="3"/>
        <v>3.7534296</v>
      </c>
      <c r="J105" s="103">
        <f t="shared" si="4"/>
        <v>6.6565703999999997</v>
      </c>
      <c r="K105" s="129" t="s">
        <v>952</v>
      </c>
      <c r="L105" s="129" t="s">
        <v>80</v>
      </c>
      <c r="M105" s="127">
        <v>0.36055999999999999</v>
      </c>
      <c r="N105" s="130">
        <f t="shared" si="5"/>
        <v>3.7534296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361555.34400000022</v>
      </c>
      <c r="F106" s="110" t="s">
        <v>951</v>
      </c>
      <c r="G106" s="126">
        <v>1.3094880000000001E-4</v>
      </c>
      <c r="H106" s="103">
        <f>ROUND(+G106*Totals!$H$8,2)</f>
        <v>47.35</v>
      </c>
      <c r="I106" s="103">
        <f t="shared" si="3"/>
        <v>11.527831000000001</v>
      </c>
      <c r="J106" s="103">
        <f t="shared" si="4"/>
        <v>35.822169000000002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11.527831000000001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ROUND(+G107*Totals!$H$8,2)</f>
        <v>19.850000000000001</v>
      </c>
      <c r="I107" s="103">
        <f t="shared" si="3"/>
        <v>8.1845520000000018</v>
      </c>
      <c r="J107" s="103">
        <f t="shared" si="4"/>
        <v>11.665448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8.1845520000000018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ROUND(+G108*Totals!$H$8,2)</f>
        <v>69.42</v>
      </c>
      <c r="I108" s="103">
        <f t="shared" si="3"/>
        <v>11.549405400000001</v>
      </c>
      <c r="J108" s="103">
        <f t="shared" si="4"/>
        <v>57.870594600000004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11.549405400000001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ROUND(+G109*Totals!$H$8,2)</f>
        <v>20.55</v>
      </c>
      <c r="I109" s="103">
        <f t="shared" si="3"/>
        <v>6.2145255000000006</v>
      </c>
      <c r="J109" s="103">
        <f t="shared" si="4"/>
        <v>14.3354745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6.2145255000000006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ROUND(+G110*Totals!$H$8,2)</f>
        <v>83.31</v>
      </c>
      <c r="I110" s="103">
        <f t="shared" si="3"/>
        <v>0</v>
      </c>
      <c r="J110" s="103">
        <f t="shared" si="4"/>
        <v>83.31</v>
      </c>
      <c r="K110" s="129"/>
      <c r="L110" s="129"/>
      <c r="N110" s="130"/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ROUND(+G111*Totals!$H$8,2)</f>
        <v>20.13</v>
      </c>
      <c r="I111" s="103">
        <f t="shared" si="3"/>
        <v>7.9535643</v>
      </c>
      <c r="J111" s="103">
        <f t="shared" si="4"/>
        <v>12.176435699999999</v>
      </c>
      <c r="K111" s="129" t="s">
        <v>946</v>
      </c>
      <c r="L111" s="129" t="s">
        <v>46</v>
      </c>
      <c r="M111" s="127">
        <v>0.39511000000000002</v>
      </c>
      <c r="N111" s="130">
        <f>+H111*M111</f>
        <v>7.9535643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ROUND(+G112*Totals!$H$8,2)</f>
        <v>283.79000000000002</v>
      </c>
      <c r="I112" s="103">
        <f t="shared" si="3"/>
        <v>0</v>
      </c>
      <c r="J112" s="103">
        <f t="shared" si="4"/>
        <v>283.79000000000002</v>
      </c>
      <c r="K112" s="129"/>
      <c r="L112" s="129"/>
      <c r="N112" s="130"/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ROUND(+G113*Totals!$H$8,2)</f>
        <v>40.82</v>
      </c>
      <c r="I113" s="103">
        <f t="shared" si="3"/>
        <v>8.6064887999999993</v>
      </c>
      <c r="J113" s="103">
        <f t="shared" si="4"/>
        <v>32.213511199999999</v>
      </c>
      <c r="K113" s="129" t="s">
        <v>944</v>
      </c>
      <c r="L113" s="129" t="s">
        <v>130</v>
      </c>
      <c r="M113" s="127">
        <v>0.21084</v>
      </c>
      <c r="N113" s="130">
        <f>+H113*M113</f>
        <v>8.6064887999999993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ROUND(+G114*Totals!$H$8,2)</f>
        <v>208.54</v>
      </c>
      <c r="I114" s="103">
        <f t="shared" si="3"/>
        <v>0</v>
      </c>
      <c r="J114" s="103">
        <f t="shared" si="4"/>
        <v>208.54</v>
      </c>
      <c r="K114" s="129"/>
      <c r="L114" s="129"/>
      <c r="N114" s="130"/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ROUND(+G115*Totals!$H$8,2)</f>
        <v>17.91</v>
      </c>
      <c r="I115" s="103">
        <f t="shared" si="3"/>
        <v>0</v>
      </c>
      <c r="J115" s="103">
        <f t="shared" si="4"/>
        <v>17.91</v>
      </c>
      <c r="K115" s="129"/>
      <c r="L115" s="129"/>
      <c r="N115" s="130"/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ROUND(+G116*Totals!$H$8,2)</f>
        <v>4.72</v>
      </c>
      <c r="I116" s="103">
        <f t="shared" si="3"/>
        <v>1.3123015999999998</v>
      </c>
      <c r="J116" s="103">
        <f t="shared" si="4"/>
        <v>3.4076984000000001</v>
      </c>
      <c r="K116" s="129" t="s">
        <v>941</v>
      </c>
      <c r="L116" s="129" t="s">
        <v>58</v>
      </c>
      <c r="M116" s="127">
        <v>0.27803</v>
      </c>
      <c r="N116" s="130">
        <f>+H116*M116</f>
        <v>1.3123015999999998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ROUND(+G117*Totals!$H$8,2)</f>
        <v>11.94</v>
      </c>
      <c r="I117" s="103">
        <f t="shared" si="3"/>
        <v>5.8237349999999992</v>
      </c>
      <c r="J117" s="103">
        <f t="shared" si="4"/>
        <v>6.1162650000000003</v>
      </c>
      <c r="K117" s="129" t="s">
        <v>940</v>
      </c>
      <c r="L117" s="129" t="s">
        <v>76</v>
      </c>
      <c r="M117" s="127">
        <v>0.48774999999999996</v>
      </c>
      <c r="N117" s="130">
        <f>+H117*M117</f>
        <v>5.8237349999999992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ROUND(+G118*Totals!$H$8,2)</f>
        <v>163.28</v>
      </c>
      <c r="I118" s="103">
        <f t="shared" si="3"/>
        <v>0</v>
      </c>
      <c r="J118" s="103">
        <f t="shared" si="4"/>
        <v>163.28</v>
      </c>
      <c r="K118" s="129"/>
      <c r="L118" s="129"/>
      <c r="N118" s="130"/>
      <c r="O118" s="129"/>
      <c r="P118" s="127"/>
      <c r="Q118" s="131"/>
      <c r="R118" s="134"/>
      <c r="S118" s="132"/>
    </row>
    <row r="119" spans="6:19">
      <c r="F119" s="110" t="s">
        <v>938</v>
      </c>
      <c r="G119" s="126">
        <v>3.2910010000000001E-4</v>
      </c>
      <c r="H119" s="103">
        <f>ROUND(+G119*Totals!$H$8,2)</f>
        <v>118.99</v>
      </c>
      <c r="I119" s="103">
        <f t="shared" si="3"/>
        <v>0</v>
      </c>
      <c r="J119" s="103">
        <f t="shared" si="4"/>
        <v>118.99</v>
      </c>
      <c r="K119" s="129"/>
      <c r="L119" s="129"/>
      <c r="N119" s="130"/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ROUND(+G120*Totals!$H$8,2)</f>
        <v>3334.72</v>
      </c>
      <c r="I120" s="103">
        <f t="shared" si="3"/>
        <v>0</v>
      </c>
      <c r="J120" s="103">
        <f t="shared" si="4"/>
        <v>3334.72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ROUND(+G121*Totals!$H$8,2)</f>
        <v>58.04</v>
      </c>
      <c r="I121" s="103">
        <f t="shared" si="3"/>
        <v>8.9294539999999998</v>
      </c>
      <c r="J121" s="103">
        <f t="shared" si="4"/>
        <v>49.110545999999999</v>
      </c>
      <c r="K121" s="128" t="s">
        <v>936</v>
      </c>
      <c r="L121" s="128" t="s">
        <v>89</v>
      </c>
      <c r="M121" s="127">
        <v>0.15384999999999999</v>
      </c>
      <c r="N121" s="130">
        <f>+H121*M121</f>
        <v>8.9294539999999998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ROUND(+G122*Totals!$H$8,2)</f>
        <v>53.73</v>
      </c>
      <c r="I122" s="103">
        <f t="shared" si="3"/>
        <v>10.481648399999999</v>
      </c>
      <c r="J122" s="103">
        <f t="shared" si="4"/>
        <v>43.248351599999999</v>
      </c>
      <c r="K122" s="129" t="s">
        <v>935</v>
      </c>
      <c r="L122" s="129" t="s">
        <v>97</v>
      </c>
      <c r="M122" s="127">
        <v>0.19508</v>
      </c>
      <c r="N122" s="130">
        <f>+H122*M122</f>
        <v>10.481648399999999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ROUND(+G123*Totals!$H$8,2)</f>
        <v>49.43</v>
      </c>
      <c r="I123" s="103">
        <f t="shared" si="3"/>
        <v>12.949177099999998</v>
      </c>
      <c r="J123" s="103">
        <f t="shared" si="4"/>
        <v>36.4808229</v>
      </c>
      <c r="K123" s="129" t="s">
        <v>934</v>
      </c>
      <c r="L123" s="129" t="s">
        <v>57</v>
      </c>
      <c r="M123" s="127">
        <v>0.26196999999999998</v>
      </c>
      <c r="N123" s="130">
        <f>+H123*M123</f>
        <v>12.949177099999998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ROUND(+G124*Totals!$H$8,2)</f>
        <v>51.09</v>
      </c>
      <c r="I124" s="103">
        <f t="shared" si="3"/>
        <v>13.839259200000001</v>
      </c>
      <c r="J124" s="103">
        <f t="shared" si="4"/>
        <v>37.250740800000003</v>
      </c>
      <c r="K124" s="129" t="s">
        <v>933</v>
      </c>
      <c r="L124" s="129" t="s">
        <v>127</v>
      </c>
      <c r="M124" s="127">
        <v>0.27088000000000001</v>
      </c>
      <c r="N124" s="130">
        <f>+H124*M124</f>
        <v>13.839259200000001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ROUND(+G125*Totals!$H$8,2)</f>
        <v>156.19999999999999</v>
      </c>
      <c r="I125" s="103">
        <f t="shared" si="3"/>
        <v>0</v>
      </c>
      <c r="J125" s="103">
        <f t="shared" si="4"/>
        <v>156.19999999999999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ROUND(+G126*Totals!$H$8,2)</f>
        <v>20.27</v>
      </c>
      <c r="I126" s="103">
        <f t="shared" si="3"/>
        <v>3.0500268999999998</v>
      </c>
      <c r="J126" s="103">
        <f t="shared" si="4"/>
        <v>17.219973100000001</v>
      </c>
      <c r="K126" s="129" t="s">
        <v>931</v>
      </c>
      <c r="L126" s="129" t="s">
        <v>138</v>
      </c>
      <c r="M126" s="127">
        <v>0.15046999999999999</v>
      </c>
      <c r="N126" s="130">
        <f>+H126*M126</f>
        <v>3.0500268999999998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ROUND(+G127*Totals!$H$8,2)</f>
        <v>634.51</v>
      </c>
      <c r="I127" s="103">
        <f t="shared" si="3"/>
        <v>0</v>
      </c>
      <c r="J127" s="103">
        <f t="shared" si="4"/>
        <v>634.51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ROUND(+G128*Totals!$H$8,2)</f>
        <v>114.82</v>
      </c>
      <c r="I128" s="103">
        <f t="shared" si="3"/>
        <v>0</v>
      </c>
      <c r="J128" s="103">
        <f t="shared" si="4"/>
        <v>114.82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ROUND(+G129*Totals!$H$8,2)</f>
        <v>31.1</v>
      </c>
      <c r="I129" s="103">
        <f t="shared" si="3"/>
        <v>6.8796309999999998</v>
      </c>
      <c r="J129" s="103">
        <f t="shared" si="4"/>
        <v>24.220369000000002</v>
      </c>
      <c r="K129" s="129" t="s">
        <v>928</v>
      </c>
      <c r="L129" s="129" t="s">
        <v>122</v>
      </c>
      <c r="M129" s="127">
        <v>0.22120999999999999</v>
      </c>
      <c r="N129" s="130">
        <f>+H129*M129</f>
        <v>6.8796309999999998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ROUND(+G130*Totals!$H$8,2)</f>
        <v>5</v>
      </c>
      <c r="I130" s="103">
        <f t="shared" si="3"/>
        <v>2.0871500000000003</v>
      </c>
      <c r="J130" s="103">
        <f t="shared" si="4"/>
        <v>2.9128499999999997</v>
      </c>
      <c r="K130" s="129" t="s">
        <v>927</v>
      </c>
      <c r="L130" s="129" t="s">
        <v>37</v>
      </c>
      <c r="M130" s="127">
        <v>0.41743000000000002</v>
      </c>
      <c r="N130" s="130">
        <f>+H130*M130</f>
        <v>2.0871500000000003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ROUND(+G131*Totals!$H$8,2)</f>
        <v>577.58000000000004</v>
      </c>
      <c r="I131" s="103">
        <f t="shared" si="3"/>
        <v>0</v>
      </c>
      <c r="J131" s="103">
        <f t="shared" si="4"/>
        <v>577.58000000000004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ROUND(+G132*Totals!$H$8,2)</f>
        <v>12.08</v>
      </c>
      <c r="I132" s="103">
        <f t="shared" si="3"/>
        <v>4.4169312000000005</v>
      </c>
      <c r="J132" s="103">
        <f t="shared" si="4"/>
        <v>7.6630687999999996</v>
      </c>
      <c r="K132" s="129" t="s">
        <v>925</v>
      </c>
      <c r="L132" s="129" t="s">
        <v>100</v>
      </c>
      <c r="M132" s="127">
        <v>0.33921000000000001</v>
      </c>
      <c r="N132" s="130">
        <f>+H132*M132</f>
        <v>4.0976568000000002</v>
      </c>
      <c r="O132" s="128" t="s">
        <v>131</v>
      </c>
      <c r="P132" s="127">
        <v>2.6429999999999999E-2</v>
      </c>
      <c r="Q132" s="131">
        <f>H132*P132</f>
        <v>0.31927439999999996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ROUND(+G133*Totals!$H$8,2)</f>
        <v>1432.99</v>
      </c>
      <c r="I133" s="103">
        <f t="shared" si="3"/>
        <v>0</v>
      </c>
      <c r="J133" s="103">
        <f t="shared" si="4"/>
        <v>1432.99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ROUND(+G134*Totals!$H$8,2)</f>
        <v>106.35</v>
      </c>
      <c r="I134" s="103">
        <f t="shared" si="3"/>
        <v>0</v>
      </c>
      <c r="J134" s="103">
        <f t="shared" si="4"/>
        <v>106.35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ROUND(+G135*Totals!$H$8,2)</f>
        <v>526.35</v>
      </c>
      <c r="I135" s="103">
        <f t="shared" ref="I135:I198" si="6">+N135+Q135+T135</f>
        <v>0</v>
      </c>
      <c r="J135" s="103">
        <f t="shared" ref="J135:J141" si="7">+H135-I135</f>
        <v>526.35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ROUND(+G136*Totals!$H$8,2)</f>
        <v>331.28</v>
      </c>
      <c r="I136" s="103">
        <f t="shared" si="6"/>
        <v>0</v>
      </c>
      <c r="J136" s="103">
        <f t="shared" si="7"/>
        <v>331.28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ROUND(+G137*Totals!$H$8,2)</f>
        <v>53.73</v>
      </c>
      <c r="I137" s="103">
        <f t="shared" si="6"/>
        <v>7.570557</v>
      </c>
      <c r="J137" s="103">
        <f t="shared" si="7"/>
        <v>46.159442999999996</v>
      </c>
      <c r="K137" s="129" t="s">
        <v>921</v>
      </c>
      <c r="L137" s="129" t="s">
        <v>36</v>
      </c>
      <c r="M137" s="127">
        <v>3.117E-2</v>
      </c>
      <c r="N137" s="130">
        <f>+H137*M137</f>
        <v>1.6747641</v>
      </c>
      <c r="O137" s="130" t="s">
        <v>73</v>
      </c>
      <c r="P137" s="127">
        <v>0.10973000000000001</v>
      </c>
      <c r="Q137" s="131">
        <f>H137*P137</f>
        <v>5.8957929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ROUND(+G138*Totals!$H$8,2)</f>
        <v>20.13</v>
      </c>
      <c r="I138" s="103">
        <f t="shared" si="6"/>
        <v>8.0519999999999996</v>
      </c>
      <c r="J138" s="103">
        <f t="shared" si="7"/>
        <v>12.077999999999999</v>
      </c>
      <c r="K138" s="129" t="s">
        <v>920</v>
      </c>
      <c r="L138" s="129" t="s">
        <v>129</v>
      </c>
      <c r="M138" s="127">
        <v>0.4</v>
      </c>
      <c r="N138" s="130">
        <f>+H138*M138</f>
        <v>8.0519999999999996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ROUND(+G139*Totals!$H$8,2)</f>
        <v>14.86</v>
      </c>
      <c r="I139" s="103">
        <f t="shared" si="6"/>
        <v>2.2162203999999996</v>
      </c>
      <c r="J139" s="103">
        <f t="shared" si="7"/>
        <v>12.6437796</v>
      </c>
      <c r="K139" s="129" t="s">
        <v>919</v>
      </c>
      <c r="L139" s="129" t="s">
        <v>101</v>
      </c>
      <c r="M139" s="127">
        <v>0.14913999999999999</v>
      </c>
      <c r="N139" s="130">
        <f>+H139*M139</f>
        <v>2.2162203999999996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ROUND(+G140*Totals!$H$8,2)</f>
        <v>5652.97</v>
      </c>
      <c r="I140" s="103">
        <f t="shared" si="6"/>
        <v>0</v>
      </c>
      <c r="J140" s="103">
        <f t="shared" si="7"/>
        <v>5652.97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ROUND(+G141*Totals!$H$8,2)</f>
        <v>19119.98</v>
      </c>
      <c r="I141" s="103">
        <f t="shared" si="6"/>
        <v>0</v>
      </c>
      <c r="J141" s="103">
        <f t="shared" si="7"/>
        <v>19119.98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ROUND(+G142*Totals!$H$8,2)</f>
        <v>358.07</v>
      </c>
      <c r="I142" s="103">
        <f t="shared" si="6"/>
        <v>0</v>
      </c>
      <c r="J142" s="103">
        <f t="shared" ref="J142:J205" si="8">+H142-I142</f>
        <v>358.07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ROUND(+G143*Totals!$H$8,2)</f>
        <v>752.11</v>
      </c>
      <c r="I143" s="103">
        <f t="shared" si="6"/>
        <v>0</v>
      </c>
      <c r="J143" s="103">
        <f t="shared" si="8"/>
        <v>752.11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ROUND(+G144*Totals!$H$8,2)</f>
        <v>175.5</v>
      </c>
      <c r="I144" s="103">
        <f t="shared" si="6"/>
        <v>0</v>
      </c>
      <c r="J144" s="103">
        <f t="shared" si="8"/>
        <v>175.5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ROUND(+G145*Totals!$H$8,2)</f>
        <v>16.11</v>
      </c>
      <c r="I145" s="103">
        <f t="shared" si="6"/>
        <v>9.0254663999999991</v>
      </c>
      <c r="J145" s="103">
        <f t="shared" si="8"/>
        <v>7.0845336000000003</v>
      </c>
      <c r="K145" s="129" t="s">
        <v>913</v>
      </c>
      <c r="L145" s="129" t="s">
        <v>65</v>
      </c>
      <c r="M145" s="127">
        <v>0.56023999999999996</v>
      </c>
      <c r="N145" s="130">
        <f>+H145*M145</f>
        <v>9.0254663999999991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ROUND(+G146*Totals!$H$8,2)</f>
        <v>582.16999999999996</v>
      </c>
      <c r="I146" s="103">
        <f t="shared" si="6"/>
        <v>0</v>
      </c>
      <c r="J146" s="103">
        <f>+H146-I146</f>
        <v>582.16999999999996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ROUND(+G147*Totals!$H$8,2)</f>
        <v>1026.8800000000001</v>
      </c>
      <c r="I147" s="103">
        <f t="shared" si="6"/>
        <v>0</v>
      </c>
      <c r="J147" s="103">
        <f>+H147-I147</f>
        <v>1026.8800000000001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ROUND(+G148*Totals!$H$8,2)</f>
        <v>54.01</v>
      </c>
      <c r="I148" s="103">
        <f t="shared" si="6"/>
        <v>17.696916599999998</v>
      </c>
      <c r="J148" s="103">
        <f>+H148-I148</f>
        <v>36.313083399999996</v>
      </c>
      <c r="K148" s="129" t="s">
        <v>910</v>
      </c>
      <c r="L148" s="129" t="s">
        <v>57</v>
      </c>
      <c r="M148" s="127">
        <v>0.32766000000000001</v>
      </c>
      <c r="N148" s="130">
        <f>+H148*M148</f>
        <v>17.696916599999998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ROUND(+G149*Totals!$H$8,2)</f>
        <v>74.28</v>
      </c>
      <c r="I149" s="103">
        <f t="shared" si="6"/>
        <v>0</v>
      </c>
      <c r="J149" s="103">
        <f>+H149-I149</f>
        <v>74.28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ROUND(+G150*Totals!$H$8,2)</f>
        <v>10.41</v>
      </c>
      <c r="I150" s="103">
        <f t="shared" si="6"/>
        <v>0.74670930000000002</v>
      </c>
      <c r="J150" s="103">
        <f t="shared" si="8"/>
        <v>9.663290700000001</v>
      </c>
      <c r="K150" s="129" t="s">
        <v>908</v>
      </c>
      <c r="L150" s="129" t="s">
        <v>117</v>
      </c>
      <c r="M150" s="127">
        <v>7.1730000000000002E-2</v>
      </c>
      <c r="N150" s="130">
        <f>+H150*M150</f>
        <v>0.74670930000000002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ROUND(+G151*Totals!$H$8,2)</f>
        <v>31.79</v>
      </c>
      <c r="I151" s="103">
        <f t="shared" si="6"/>
        <v>13.0160976</v>
      </c>
      <c r="J151" s="103">
        <f t="shared" si="8"/>
        <v>18.773902399999997</v>
      </c>
      <c r="K151" s="129" t="s">
        <v>907</v>
      </c>
      <c r="L151" s="129" t="s">
        <v>119</v>
      </c>
      <c r="M151" s="127">
        <v>0.40944000000000003</v>
      </c>
      <c r="N151" s="130">
        <f>+H151*M151</f>
        <v>13.0160976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ROUND(+G152*Totals!$H$8,2)</f>
        <v>721.84</v>
      </c>
      <c r="I152" s="103">
        <f t="shared" si="6"/>
        <v>0</v>
      </c>
      <c r="J152" s="103">
        <f t="shared" si="8"/>
        <v>721.84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ROUND(+G153*Totals!$H$8,2)</f>
        <v>19.3</v>
      </c>
      <c r="I153" s="103">
        <f t="shared" si="6"/>
        <v>8.2362749999999991</v>
      </c>
      <c r="J153" s="103">
        <f t="shared" si="8"/>
        <v>11.063725000000002</v>
      </c>
      <c r="K153" s="129" t="s">
        <v>906</v>
      </c>
      <c r="L153" s="129" t="s">
        <v>79</v>
      </c>
      <c r="M153" s="127">
        <v>0.42674999999999996</v>
      </c>
      <c r="N153" s="130">
        <f>+H153*M153</f>
        <v>8.2362749999999991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ROUND(+G154*Totals!$H$8,2)</f>
        <v>10.55</v>
      </c>
      <c r="I154" s="103">
        <f t="shared" si="6"/>
        <v>6.3973090000000008</v>
      </c>
      <c r="J154" s="103">
        <f t="shared" si="8"/>
        <v>4.1526909999999999</v>
      </c>
      <c r="K154" s="129" t="s">
        <v>905</v>
      </c>
      <c r="L154" s="129" t="s">
        <v>123</v>
      </c>
      <c r="M154" s="127">
        <v>0.60638000000000003</v>
      </c>
      <c r="N154" s="130">
        <f>+H154*M154</f>
        <v>6.3973090000000008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ROUND(+G155*Totals!$H$8,2)</f>
        <v>50.68</v>
      </c>
      <c r="I155" s="103">
        <f t="shared" si="6"/>
        <v>12.4769092</v>
      </c>
      <c r="J155" s="103">
        <f t="shared" si="8"/>
        <v>38.203090799999998</v>
      </c>
      <c r="K155" s="129" t="s">
        <v>904</v>
      </c>
      <c r="L155" s="129" t="s">
        <v>71</v>
      </c>
      <c r="M155" s="127">
        <v>0.24618999999999999</v>
      </c>
      <c r="N155" s="130">
        <f>+H155*M155</f>
        <v>12.4769092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ROUND(+G156*Totals!$H$8,2)</f>
        <v>40.26</v>
      </c>
      <c r="I156" s="103">
        <f t="shared" si="6"/>
        <v>10.398755400000001</v>
      </c>
      <c r="J156" s="103">
        <f t="shared" si="8"/>
        <v>29.861244599999999</v>
      </c>
      <c r="K156" s="129" t="s">
        <v>903</v>
      </c>
      <c r="L156" s="129" t="s">
        <v>39</v>
      </c>
      <c r="M156" s="127">
        <v>0.25829000000000002</v>
      </c>
      <c r="N156" s="130">
        <f>+H156*M156</f>
        <v>10.398755400000001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ROUND(+G157*Totals!$H$8,2)</f>
        <v>18.88</v>
      </c>
      <c r="I157" s="103">
        <f t="shared" si="6"/>
        <v>10.841273599999999</v>
      </c>
      <c r="J157" s="103">
        <f t="shared" si="8"/>
        <v>8.0387263999999998</v>
      </c>
      <c r="K157" s="129" t="s">
        <v>902</v>
      </c>
      <c r="L157" s="129" t="s">
        <v>127</v>
      </c>
      <c r="M157" s="127">
        <v>0.57421999999999995</v>
      </c>
      <c r="N157" s="130">
        <f>+H157*M157</f>
        <v>10.841273599999999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ROUND(+G158*Totals!$H$8,2)</f>
        <v>144.26</v>
      </c>
      <c r="I158" s="103">
        <f t="shared" si="6"/>
        <v>0</v>
      </c>
      <c r="J158" s="103">
        <f t="shared" si="8"/>
        <v>144.26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ROUND(+G159*Totals!$H$8,2)</f>
        <v>745.44</v>
      </c>
      <c r="I159" s="103">
        <f t="shared" si="6"/>
        <v>0</v>
      </c>
      <c r="J159" s="103">
        <f t="shared" si="8"/>
        <v>745.44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ROUND(+G160*Totals!$H$8,2)</f>
        <v>390.15</v>
      </c>
      <c r="I160" s="103">
        <f t="shared" si="6"/>
        <v>0</v>
      </c>
      <c r="J160" s="103">
        <f t="shared" si="8"/>
        <v>390.15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ROUND(+G161*Totals!$H$8,2)</f>
        <v>175.5</v>
      </c>
      <c r="I161" s="103">
        <f t="shared" si="6"/>
        <v>0</v>
      </c>
      <c r="J161" s="103">
        <f t="shared" si="8"/>
        <v>175.5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ROUND(+G162*Totals!$H$8,2)</f>
        <v>6.25</v>
      </c>
      <c r="I162" s="103">
        <f t="shared" si="6"/>
        <v>2.2135625000000001</v>
      </c>
      <c r="J162" s="103">
        <f t="shared" si="8"/>
        <v>4.0364374999999999</v>
      </c>
      <c r="K162" s="129" t="s">
        <v>56</v>
      </c>
      <c r="L162" s="129" t="s">
        <v>56</v>
      </c>
      <c r="M162" s="127">
        <v>0.35417000000000004</v>
      </c>
      <c r="N162" s="130">
        <f>+H162*M162</f>
        <v>2.2135625000000001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ROUND(+G163*Totals!$H$8,2)</f>
        <v>1067.28</v>
      </c>
      <c r="I163" s="103">
        <f t="shared" si="6"/>
        <v>0</v>
      </c>
      <c r="J163" s="103">
        <f t="shared" si="8"/>
        <v>1067.28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ROUND(+G164*Totals!$H$8,2)</f>
        <v>38.6</v>
      </c>
      <c r="I164" s="103">
        <f t="shared" si="6"/>
        <v>5.8976940000000004</v>
      </c>
      <c r="J164" s="103">
        <f t="shared" si="8"/>
        <v>32.702306</v>
      </c>
      <c r="K164" s="129" t="s">
        <v>896</v>
      </c>
      <c r="L164" s="129" t="s">
        <v>120</v>
      </c>
      <c r="M164" s="127">
        <v>0.15279000000000001</v>
      </c>
      <c r="N164" s="130">
        <f>+H164*M164</f>
        <v>5.8976940000000004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ROUND(+G165*Totals!$H$8,2)</f>
        <v>33.32</v>
      </c>
      <c r="I165" s="103">
        <f t="shared" si="6"/>
        <v>0.92196440000000002</v>
      </c>
      <c r="J165" s="103">
        <f t="shared" si="8"/>
        <v>32.3980356</v>
      </c>
      <c r="K165" s="129" t="s">
        <v>895</v>
      </c>
      <c r="L165" s="129" t="s">
        <v>52</v>
      </c>
      <c r="M165" s="127">
        <v>2.767E-2</v>
      </c>
      <c r="N165" s="130">
        <f>+H165*M165</f>
        <v>0.92196440000000002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ROUND(+G166*Totals!$H$8,2)</f>
        <v>19.440000000000001</v>
      </c>
      <c r="I166" s="103">
        <f t="shared" si="6"/>
        <v>4.9634207999999997</v>
      </c>
      <c r="J166" s="103">
        <f t="shared" si="8"/>
        <v>14.476579200000002</v>
      </c>
      <c r="K166" s="129" t="s">
        <v>894</v>
      </c>
      <c r="L166" s="129" t="s">
        <v>98</v>
      </c>
      <c r="M166" s="127">
        <v>0.25531999999999999</v>
      </c>
      <c r="N166" s="130">
        <f>+H166*M166</f>
        <v>4.9634207999999997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ROUND(+G167*Totals!$H$8,2)</f>
        <v>81.36</v>
      </c>
      <c r="I167" s="103">
        <f t="shared" si="6"/>
        <v>0</v>
      </c>
      <c r="J167" s="103">
        <f t="shared" si="8"/>
        <v>81.36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ROUND(+G168*Totals!$H$8,2)</f>
        <v>3397.33</v>
      </c>
      <c r="I168" s="103">
        <f t="shared" si="6"/>
        <v>0</v>
      </c>
      <c r="J168" s="103">
        <f t="shared" si="8"/>
        <v>3397.33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ROUND(+G169*Totals!$H$8,2)</f>
        <v>9.3000000000000007</v>
      </c>
      <c r="I169" s="103">
        <f t="shared" si="6"/>
        <v>4.2501000000000007</v>
      </c>
      <c r="J169" s="103">
        <f t="shared" si="8"/>
        <v>5.0499000000000001</v>
      </c>
      <c r="K169" s="129" t="s">
        <v>892</v>
      </c>
      <c r="L169" s="129" t="s">
        <v>126</v>
      </c>
      <c r="M169" s="127">
        <v>0.45700000000000002</v>
      </c>
      <c r="N169" s="130">
        <f>+H169*M169</f>
        <v>4.2501000000000007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ROUND(+G170*Totals!$H$8,2)</f>
        <v>2815.31</v>
      </c>
      <c r="I170" s="103">
        <f t="shared" si="6"/>
        <v>0</v>
      </c>
      <c r="J170" s="103">
        <f t="shared" si="8"/>
        <v>2815.31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ROUND(+G171*Totals!$H$8,2)</f>
        <v>29.57</v>
      </c>
      <c r="I171" s="103">
        <f t="shared" si="6"/>
        <v>10.1519724</v>
      </c>
      <c r="J171" s="103">
        <f t="shared" si="8"/>
        <v>19.418027600000002</v>
      </c>
      <c r="K171" s="129" t="s">
        <v>890</v>
      </c>
      <c r="L171" s="129" t="s">
        <v>119</v>
      </c>
      <c r="M171" s="127">
        <v>0.34332000000000001</v>
      </c>
      <c r="N171" s="130">
        <f>+H171*M171</f>
        <v>10.1519724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ROUND(+G172*Totals!$H$8,2)</f>
        <v>3.61</v>
      </c>
      <c r="I172" s="103">
        <f t="shared" si="6"/>
        <v>0.74004999999999999</v>
      </c>
      <c r="J172" s="103">
        <f t="shared" si="8"/>
        <v>2.8699499999999998</v>
      </c>
      <c r="K172" s="129" t="s">
        <v>889</v>
      </c>
      <c r="L172" s="129" t="s">
        <v>103</v>
      </c>
      <c r="M172" s="127">
        <v>0.20499999999999999</v>
      </c>
      <c r="N172" s="130">
        <f>+H172*M172</f>
        <v>0.74004999999999999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ROUND(+G173*Totals!$H$8,2)</f>
        <v>97.61</v>
      </c>
      <c r="I173" s="103">
        <f t="shared" si="6"/>
        <v>0</v>
      </c>
      <c r="J173" s="103">
        <f t="shared" si="8"/>
        <v>97.61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ROUND(+G174*Totals!$H$8,2)</f>
        <v>24.44</v>
      </c>
      <c r="I174" s="103">
        <f t="shared" si="6"/>
        <v>6.7229552000000004</v>
      </c>
      <c r="J174" s="103">
        <f t="shared" si="8"/>
        <v>17.7170448</v>
      </c>
      <c r="K174" s="129" t="s">
        <v>887</v>
      </c>
      <c r="L174" s="129" t="s">
        <v>106</v>
      </c>
      <c r="M174" s="127">
        <v>0.27507999999999999</v>
      </c>
      <c r="N174" s="130">
        <f>+H174*M174</f>
        <v>6.7229552000000004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ROUND(+G175*Totals!$H$8,2)</f>
        <v>53.59</v>
      </c>
      <c r="I175" s="103">
        <f t="shared" si="6"/>
        <v>13.540049400000001</v>
      </c>
      <c r="J175" s="133">
        <f t="shared" si="8"/>
        <v>40.049950600000003</v>
      </c>
      <c r="K175" s="129" t="s">
        <v>886</v>
      </c>
      <c r="L175" s="129" t="s">
        <v>62</v>
      </c>
      <c r="M175" s="127">
        <v>0.24734</v>
      </c>
      <c r="N175" s="130">
        <f>+H175*M175</f>
        <v>13.254950600000001</v>
      </c>
      <c r="O175" s="129" t="s">
        <v>56</v>
      </c>
      <c r="P175" s="127">
        <v>5.3200000000000001E-3</v>
      </c>
      <c r="Q175" s="131">
        <f>H175*P175</f>
        <v>0.28509880000000004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ROUND(+G176*Totals!$H$8,2)</f>
        <v>313.08999999999997</v>
      </c>
      <c r="I176" s="103">
        <f t="shared" si="6"/>
        <v>0</v>
      </c>
      <c r="J176" s="103">
        <f t="shared" si="8"/>
        <v>313.08999999999997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>
      <c r="F177" s="110" t="s">
        <v>884</v>
      </c>
      <c r="G177" s="126">
        <v>6.6050400000000007E-5</v>
      </c>
      <c r="H177" s="103">
        <f>ROUND(+G177*Totals!$H$8,2)</f>
        <v>23.88</v>
      </c>
      <c r="I177" s="103">
        <f t="shared" si="6"/>
        <v>6.0332819999999998</v>
      </c>
      <c r="J177" s="103">
        <f t="shared" si="8"/>
        <v>17.846717999999999</v>
      </c>
      <c r="K177" s="129" t="s">
        <v>884</v>
      </c>
      <c r="L177" s="129" t="s">
        <v>106</v>
      </c>
      <c r="M177" s="127">
        <v>0.25264999999999999</v>
      </c>
      <c r="N177" s="130">
        <f>+H177*M177</f>
        <v>6.0332819999999998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ROUND(+G178*Totals!$H$8,2)</f>
        <v>68.73</v>
      </c>
      <c r="I178" s="103">
        <f t="shared" si="6"/>
        <v>4.2633219000000002</v>
      </c>
      <c r="J178" s="103">
        <f t="shared" si="8"/>
        <v>64.46667810000001</v>
      </c>
      <c r="K178" s="129" t="s">
        <v>883</v>
      </c>
      <c r="L178" s="129" t="s">
        <v>118</v>
      </c>
      <c r="M178" s="127">
        <v>6.2030000000000002E-2</v>
      </c>
      <c r="N178" s="130">
        <f>+H178*M178</f>
        <v>4.2633219000000002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ROUND(+G179*Totals!$H$8,2)</f>
        <v>117.32</v>
      </c>
      <c r="I179" s="103">
        <f t="shared" si="6"/>
        <v>0</v>
      </c>
      <c r="J179" s="103">
        <f t="shared" si="8"/>
        <v>117.32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ROUND(+G180*Totals!$H$8,2)</f>
        <v>54.43</v>
      </c>
      <c r="I180" s="103">
        <f t="shared" si="6"/>
        <v>12.577140099999999</v>
      </c>
      <c r="J180" s="103">
        <f t="shared" si="8"/>
        <v>41.852859899999999</v>
      </c>
      <c r="K180" s="129" t="s">
        <v>881</v>
      </c>
      <c r="L180" s="129" t="s">
        <v>92</v>
      </c>
      <c r="M180" s="127">
        <v>0.23107</v>
      </c>
      <c r="N180" s="130">
        <f>+H180*M180</f>
        <v>12.577140099999999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ROUND(+G181*Totals!$H$8,2)</f>
        <v>254.08</v>
      </c>
      <c r="I181" s="103">
        <f t="shared" si="6"/>
        <v>0</v>
      </c>
      <c r="J181" s="103">
        <f t="shared" si="8"/>
        <v>254.08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ROUND(+G182*Totals!$H$8,2)</f>
        <v>7.64</v>
      </c>
      <c r="I182" s="103">
        <f t="shared" si="6"/>
        <v>4.3205727999999999</v>
      </c>
      <c r="J182" s="103">
        <f t="shared" si="8"/>
        <v>3.3194271999999998</v>
      </c>
      <c r="K182" s="129" t="s">
        <v>879</v>
      </c>
      <c r="L182" s="129" t="s">
        <v>68</v>
      </c>
      <c r="M182" s="127">
        <v>0.56552000000000002</v>
      </c>
      <c r="N182" s="130">
        <f>+H182*M182</f>
        <v>4.3205727999999999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ROUND(+G183*Totals!$H$8,2)</f>
        <v>48.87</v>
      </c>
      <c r="I183" s="103">
        <f t="shared" si="6"/>
        <v>2.2973786999999999</v>
      </c>
      <c r="J183" s="103">
        <f t="shared" si="8"/>
        <v>46.572621299999994</v>
      </c>
      <c r="K183" s="129" t="s">
        <v>878</v>
      </c>
      <c r="L183" s="129" t="s">
        <v>104</v>
      </c>
      <c r="M183" s="127">
        <v>4.7009999999999996E-2</v>
      </c>
      <c r="N183" s="130">
        <f>+H183*M183</f>
        <v>2.2973786999999999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ROUND(+G184*Totals!$H$8,2)</f>
        <v>151.75</v>
      </c>
      <c r="I184" s="103">
        <f t="shared" si="6"/>
        <v>0</v>
      </c>
      <c r="J184" s="103">
        <f>+H184-I184</f>
        <v>151.75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ROUND(+G185*Totals!$H$8,2)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ROUND(+G186*Totals!$H$8,2)</f>
        <v>180.5</v>
      </c>
      <c r="I186" s="103">
        <f t="shared" si="6"/>
        <v>0</v>
      </c>
      <c r="J186" s="103">
        <f t="shared" si="8"/>
        <v>180.5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ROUND(+G187*Totals!$H$8,2)</f>
        <v>5</v>
      </c>
      <c r="I187" s="103">
        <f t="shared" si="6"/>
        <v>1.4848500000000002</v>
      </c>
      <c r="J187" s="103">
        <f t="shared" si="8"/>
        <v>3.5151499999999998</v>
      </c>
      <c r="K187" s="129" t="s">
        <v>874</v>
      </c>
      <c r="L187" s="129" t="s">
        <v>78</v>
      </c>
      <c r="M187" s="127">
        <v>0.13939000000000001</v>
      </c>
      <c r="N187" s="130">
        <f>+H187*M187</f>
        <v>0.69695000000000007</v>
      </c>
      <c r="O187" s="129" t="s">
        <v>125</v>
      </c>
      <c r="P187" s="127">
        <v>0.15758</v>
      </c>
      <c r="Q187" s="131">
        <f>H187*P187</f>
        <v>0.78790000000000004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ROUND(+G188*Totals!$H$8,2)</f>
        <v>3098.68</v>
      </c>
      <c r="I188" s="103">
        <f t="shared" si="6"/>
        <v>0</v>
      </c>
      <c r="J188" s="103">
        <f t="shared" si="8"/>
        <v>3098.68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ROUND(+G189*Totals!$H$8,2)</f>
        <v>217.15</v>
      </c>
      <c r="I189" s="103">
        <f t="shared" si="6"/>
        <v>0</v>
      </c>
      <c r="J189" s="103">
        <f t="shared" si="8"/>
        <v>217.15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>
      <c r="F190" s="110" t="s">
        <v>871</v>
      </c>
      <c r="G190" s="126">
        <v>2.9415480000000003E-4</v>
      </c>
      <c r="H190" s="103">
        <f>ROUND(+G190*Totals!$H$8,2)</f>
        <v>106.35</v>
      </c>
      <c r="I190" s="103">
        <f t="shared" si="6"/>
        <v>0</v>
      </c>
      <c r="J190" s="103">
        <f t="shared" si="8"/>
        <v>106.35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ROUND(+G191*Totals!$H$8,2)</f>
        <v>36.93</v>
      </c>
      <c r="I191" s="103">
        <f t="shared" si="6"/>
        <v>14.2682748</v>
      </c>
      <c r="J191" s="103">
        <f t="shared" si="8"/>
        <v>22.661725199999999</v>
      </c>
      <c r="K191" s="129" t="s">
        <v>870</v>
      </c>
      <c r="L191" s="129" t="s">
        <v>75</v>
      </c>
      <c r="M191" s="127">
        <v>0.38636000000000004</v>
      </c>
      <c r="N191" s="130">
        <f>+H191*M191</f>
        <v>14.2682748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ROUND(+G192*Totals!$H$8,2)</f>
        <v>211.87</v>
      </c>
      <c r="I192" s="103">
        <f t="shared" si="6"/>
        <v>0</v>
      </c>
      <c r="J192" s="103">
        <f t="shared" si="8"/>
        <v>211.87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ROUND(+G193*Totals!$H$8,2)</f>
        <v>5.41</v>
      </c>
      <c r="I193" s="103">
        <f t="shared" si="6"/>
        <v>1.623</v>
      </c>
      <c r="J193" s="103">
        <f t="shared" si="8"/>
        <v>3.7869999999999999</v>
      </c>
      <c r="K193" s="129" t="s">
        <v>868</v>
      </c>
      <c r="L193" s="129" t="s">
        <v>92</v>
      </c>
      <c r="M193" s="127">
        <v>0.3</v>
      </c>
      <c r="N193" s="130">
        <f>+H193*M193</f>
        <v>1.623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ROUND(+G194*Totals!$H$8,2)</f>
        <v>30.41</v>
      </c>
      <c r="I194" s="103">
        <f t="shared" si="6"/>
        <v>8.8994865000000001</v>
      </c>
      <c r="J194" s="103">
        <f t="shared" si="8"/>
        <v>21.510513500000002</v>
      </c>
      <c r="K194" s="129" t="s">
        <v>867</v>
      </c>
      <c r="L194" s="129" t="s">
        <v>69</v>
      </c>
      <c r="M194" s="127">
        <v>0.29265000000000002</v>
      </c>
      <c r="N194" s="130">
        <f>+H194*M194</f>
        <v>8.8994865000000001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ROUND(+G195*Totals!$H$8,2)</f>
        <v>8719.16</v>
      </c>
      <c r="I195" s="103">
        <f t="shared" si="6"/>
        <v>0</v>
      </c>
      <c r="J195" s="103">
        <f t="shared" si="8"/>
        <v>8719.16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ROUND(+G196*Totals!$H$8,2)</f>
        <v>10.97</v>
      </c>
      <c r="I196" s="103">
        <f t="shared" si="6"/>
        <v>3.0312304000000001</v>
      </c>
      <c r="J196" s="103">
        <f t="shared" si="8"/>
        <v>7.9387696000000005</v>
      </c>
      <c r="K196" s="129" t="s">
        <v>865</v>
      </c>
      <c r="L196" s="129" t="s">
        <v>108</v>
      </c>
      <c r="M196" s="127">
        <v>0.27632000000000001</v>
      </c>
      <c r="N196" s="130">
        <f>+H196*M196</f>
        <v>3.0312304000000001</v>
      </c>
      <c r="O196" s="129" t="s">
        <v>1159</v>
      </c>
      <c r="P196" s="127"/>
      <c r="Q196" s="131"/>
      <c r="R196" s="134"/>
      <c r="S196" s="132"/>
    </row>
    <row r="197" spans="6:19">
      <c r="F197" s="110" t="s">
        <v>864</v>
      </c>
      <c r="G197" s="126">
        <v>1.063719E-4</v>
      </c>
      <c r="H197" s="103">
        <f>ROUND(+G197*Totals!$H$8,2)</f>
        <v>38.46</v>
      </c>
      <c r="I197" s="103">
        <f t="shared" si="6"/>
        <v>14.6351838</v>
      </c>
      <c r="J197" s="103">
        <f t="shared" si="8"/>
        <v>23.824816200000001</v>
      </c>
      <c r="K197" s="129" t="s">
        <v>864</v>
      </c>
      <c r="L197" s="129" t="s">
        <v>125</v>
      </c>
      <c r="M197" s="127">
        <v>0.38052999999999998</v>
      </c>
      <c r="N197" s="130">
        <f>+H197*M197</f>
        <v>14.6351838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ROUND(+G198*Totals!$H$8,2)</f>
        <v>87.19</v>
      </c>
      <c r="I198" s="103">
        <f t="shared" si="6"/>
        <v>0</v>
      </c>
      <c r="J198" s="103">
        <f t="shared" si="8"/>
        <v>87.19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ROUND(+G199*Totals!$H$8,2)</f>
        <v>539.82000000000005</v>
      </c>
      <c r="I199" s="103">
        <f t="shared" ref="I199:I262" si="9">+N199+Q199+T199</f>
        <v>0</v>
      </c>
      <c r="J199" s="103">
        <f t="shared" si="8"/>
        <v>539.82000000000005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ROUND(+G200*Totals!$H$8,2)</f>
        <v>1046.32</v>
      </c>
      <c r="I200" s="103">
        <f t="shared" si="9"/>
        <v>0</v>
      </c>
      <c r="J200" s="103">
        <f t="shared" si="8"/>
        <v>1046.32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ROUND(+G201*Totals!$H$8,2)</f>
        <v>14.58</v>
      </c>
      <c r="I201" s="103">
        <f t="shared" si="9"/>
        <v>4.0478454000000008</v>
      </c>
      <c r="J201" s="103">
        <f t="shared" si="8"/>
        <v>10.532154599999998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+H201*M201</f>
        <v>4.0478454000000008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ROUND(+G202*Totals!$H$8,2)</f>
        <v>35.130000000000003</v>
      </c>
      <c r="I202" s="103">
        <f t="shared" si="9"/>
        <v>11.1439386</v>
      </c>
      <c r="J202" s="103">
        <f t="shared" si="8"/>
        <v>23.986061400000004</v>
      </c>
      <c r="K202" s="129" t="s">
        <v>859</v>
      </c>
      <c r="L202" s="129" t="s">
        <v>75</v>
      </c>
      <c r="M202" s="127">
        <v>0.31722</v>
      </c>
      <c r="N202" s="130">
        <f t="shared" si="10"/>
        <v>11.1439386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ROUND(+G203*Totals!$H$8,2)</f>
        <v>34.85</v>
      </c>
      <c r="I203" s="103">
        <f t="shared" si="9"/>
        <v>7.1965250000000003</v>
      </c>
      <c r="J203" s="103">
        <f t="shared" si="8"/>
        <v>27.653475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7.1965250000000003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ROUND(+G204*Totals!$H$8,2)</f>
        <v>61.09</v>
      </c>
      <c r="I204" s="103">
        <f t="shared" si="9"/>
        <v>20.232397100000004</v>
      </c>
      <c r="J204" s="133">
        <f t="shared" si="8"/>
        <v>40.857602900000003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19.167598400000003</v>
      </c>
      <c r="O204" s="128" t="s">
        <v>95</v>
      </c>
      <c r="P204" s="127">
        <v>1.7430000000000001E-2</v>
      </c>
      <c r="Q204" s="131">
        <f>H204*P204</f>
        <v>1.0647987000000001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ROUND(+G205*Totals!$H$8,2)</f>
        <v>5.14</v>
      </c>
      <c r="I205" s="103">
        <f t="shared" si="9"/>
        <v>3.2641055999999993</v>
      </c>
      <c r="J205" s="133">
        <f t="shared" si="8"/>
        <v>1.8758944000000004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3.2641055999999993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ROUND(+G206*Totals!$H$8,2)</f>
        <v>31.93</v>
      </c>
      <c r="I206" s="103">
        <f t="shared" si="9"/>
        <v>9.2565069999999992</v>
      </c>
      <c r="J206" s="103">
        <f t="shared" ref="J206:J269" si="11">+H206-I206</f>
        <v>22.673493000000001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9.2565069999999992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ROUND(+G207*Totals!$H$8,2)</f>
        <v>12.08</v>
      </c>
      <c r="I207" s="103">
        <f t="shared" si="9"/>
        <v>0</v>
      </c>
      <c r="J207" s="103">
        <f t="shared" si="11"/>
        <v>12.08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ROUND(+G208*Totals!$H$8,2)</f>
        <v>105.38</v>
      </c>
      <c r="I208" s="103">
        <f t="shared" si="9"/>
        <v>0</v>
      </c>
      <c r="J208" s="103">
        <f t="shared" si="11"/>
        <v>105.38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ROUND(+G209*Totals!$H$8,2)</f>
        <v>263.94</v>
      </c>
      <c r="I209" s="103">
        <f t="shared" si="9"/>
        <v>0</v>
      </c>
      <c r="J209" s="103">
        <f t="shared" si="11"/>
        <v>263.94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ROUND(+G210*Totals!$H$8,2)</f>
        <v>5.28</v>
      </c>
      <c r="I210" s="103">
        <f t="shared" si="9"/>
        <v>1.8526464000000002</v>
      </c>
      <c r="J210" s="103">
        <f t="shared" si="11"/>
        <v>3.4273536</v>
      </c>
      <c r="K210" s="129" t="s">
        <v>851</v>
      </c>
      <c r="L210" s="129" t="s">
        <v>71</v>
      </c>
      <c r="M210" s="127">
        <v>0.35088000000000003</v>
      </c>
      <c r="N210" s="130">
        <f>+H210*M210</f>
        <v>1.8526464000000002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ROUND(+G211*Totals!$H$8,2)</f>
        <v>44.43</v>
      </c>
      <c r="I211" s="103">
        <f t="shared" si="9"/>
        <v>12.0818499</v>
      </c>
      <c r="J211" s="103">
        <f t="shared" si="11"/>
        <v>32.348150099999998</v>
      </c>
      <c r="K211" s="129" t="s">
        <v>850</v>
      </c>
      <c r="L211" s="129" t="s">
        <v>130</v>
      </c>
      <c r="M211" s="127">
        <v>0.27193000000000001</v>
      </c>
      <c r="N211" s="130">
        <f>+H211*M211</f>
        <v>12.0818499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ROUND(+G212*Totals!$H$8,2)</f>
        <v>128.71</v>
      </c>
      <c r="I212" s="103">
        <f t="shared" si="9"/>
        <v>0</v>
      </c>
      <c r="J212" s="103">
        <f t="shared" si="11"/>
        <v>128.71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ROUND(+G213*Totals!$H$8,2)</f>
        <v>14123.6</v>
      </c>
      <c r="I213" s="103">
        <f t="shared" si="9"/>
        <v>0</v>
      </c>
      <c r="J213" s="103">
        <f t="shared" si="11"/>
        <v>14123.6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ROUND(+G214*Totals!$H$8,2)</f>
        <v>24.85</v>
      </c>
      <c r="I214" s="103">
        <f t="shared" si="9"/>
        <v>3.6313304999999998</v>
      </c>
      <c r="J214" s="103">
        <f t="shared" si="11"/>
        <v>21.218669500000001</v>
      </c>
      <c r="K214" s="129" t="s">
        <v>847</v>
      </c>
      <c r="L214" s="129" t="s">
        <v>61</v>
      </c>
      <c r="M214" s="127">
        <v>0.14612999999999998</v>
      </c>
      <c r="N214" s="130">
        <f>+H214*M214</f>
        <v>3.6313304999999998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ROUND(+G215*Totals!$H$8,2)</f>
        <v>16.11</v>
      </c>
      <c r="I215" s="103">
        <f t="shared" si="9"/>
        <v>6.8681763</v>
      </c>
      <c r="J215" s="103">
        <f t="shared" si="11"/>
        <v>9.2418236999999994</v>
      </c>
      <c r="K215" s="129" t="s">
        <v>846</v>
      </c>
      <c r="L215" s="129" t="s">
        <v>59</v>
      </c>
      <c r="M215" s="127">
        <v>0.42633000000000004</v>
      </c>
      <c r="N215" s="130">
        <f>+H215*M215</f>
        <v>6.8681763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ROUND(+G216*Totals!$H$8,2)</f>
        <v>107.19</v>
      </c>
      <c r="I216" s="103">
        <f t="shared" si="9"/>
        <v>0</v>
      </c>
      <c r="J216" s="103">
        <f t="shared" si="11"/>
        <v>107.19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ROUND(+G217*Totals!$H$8,2)</f>
        <v>127.04</v>
      </c>
      <c r="I217" s="103">
        <f t="shared" si="9"/>
        <v>0</v>
      </c>
      <c r="J217" s="103">
        <f t="shared" si="11"/>
        <v>127.04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ROUND(+G218*Totals!$H$8,2)</f>
        <v>765.58</v>
      </c>
      <c r="I218" s="103">
        <f t="shared" si="9"/>
        <v>0</v>
      </c>
      <c r="J218" s="103">
        <f t="shared" si="11"/>
        <v>765.58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ROUND(+G219*Totals!$H$8,2)</f>
        <v>24.3</v>
      </c>
      <c r="I219" s="103">
        <f t="shared" si="9"/>
        <v>3.7210589999999999</v>
      </c>
      <c r="J219" s="103">
        <f t="shared" si="11"/>
        <v>20.578941</v>
      </c>
      <c r="K219" s="129" t="s">
        <v>61</v>
      </c>
      <c r="L219" s="129" t="s">
        <v>61</v>
      </c>
      <c r="M219" s="127">
        <v>0.15312999999999999</v>
      </c>
      <c r="N219" s="130">
        <f>+H219*M219</f>
        <v>3.7210589999999999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ROUND(+G220*Totals!$H$8,2)</f>
        <v>1053.4000000000001</v>
      </c>
      <c r="I220" s="103">
        <f t="shared" si="9"/>
        <v>0</v>
      </c>
      <c r="J220" s="103">
        <f t="shared" si="11"/>
        <v>1053.4000000000001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ROUND(+G221*Totals!$H$8,2)</f>
        <v>31.1</v>
      </c>
      <c r="I221" s="103">
        <f t="shared" si="9"/>
        <v>11.532813000000001</v>
      </c>
      <c r="J221" s="103">
        <f t="shared" si="11"/>
        <v>19.567187000000001</v>
      </c>
      <c r="K221" s="129" t="s">
        <v>841</v>
      </c>
      <c r="L221" s="129" t="s">
        <v>48</v>
      </c>
      <c r="M221" s="127">
        <v>0.37082999999999999</v>
      </c>
      <c r="N221" s="130">
        <f>+H221*M221</f>
        <v>11.532813000000001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ROUND(+G222*Totals!$H$8,2)</f>
        <v>34.57</v>
      </c>
      <c r="I222" s="103">
        <f t="shared" si="9"/>
        <v>3.0228008000000002</v>
      </c>
      <c r="J222" s="103">
        <f t="shared" si="11"/>
        <v>31.547199200000001</v>
      </c>
      <c r="K222" s="129" t="s">
        <v>840</v>
      </c>
      <c r="L222" s="129" t="s">
        <v>112</v>
      </c>
      <c r="M222" s="127">
        <v>8.7440000000000004E-2</v>
      </c>
      <c r="N222" s="130">
        <f>+H222*M222</f>
        <v>3.0228008000000002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ROUND(+G223*Totals!$H$8,2)</f>
        <v>34.020000000000003</v>
      </c>
      <c r="I223" s="103">
        <f t="shared" si="9"/>
        <v>2.7437130000000001</v>
      </c>
      <c r="J223" s="103">
        <f t="shared" si="11"/>
        <v>31.276287000000004</v>
      </c>
      <c r="K223" s="129" t="s">
        <v>839</v>
      </c>
      <c r="L223" s="129" t="s">
        <v>116</v>
      </c>
      <c r="M223" s="127">
        <v>8.0649999999999999E-2</v>
      </c>
      <c r="N223" s="130">
        <f>+H223*M223</f>
        <v>2.7437130000000001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ROUND(+G224*Totals!$H$8,2)</f>
        <v>19.72</v>
      </c>
      <c r="I224" s="103">
        <f t="shared" si="9"/>
        <v>0</v>
      </c>
      <c r="J224" s="103">
        <f t="shared" si="11"/>
        <v>19.72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ROUND(+G225*Totals!$H$8,2)</f>
        <v>58.31</v>
      </c>
      <c r="I225" s="103">
        <f t="shared" si="9"/>
        <v>14.701117200000001</v>
      </c>
      <c r="J225" s="103">
        <f t="shared" si="11"/>
        <v>43.608882800000003</v>
      </c>
      <c r="K225" s="129" t="s">
        <v>838</v>
      </c>
      <c r="L225" s="129" t="s">
        <v>62</v>
      </c>
      <c r="M225" s="127">
        <v>0.25212000000000001</v>
      </c>
      <c r="N225" s="130">
        <f>+H225*M225</f>
        <v>14.701117200000001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ROUND(+G226*Totals!$H$8,2)</f>
        <v>75.25</v>
      </c>
      <c r="I226" s="103">
        <f t="shared" si="9"/>
        <v>0</v>
      </c>
      <c r="J226" s="103">
        <f t="shared" si="11"/>
        <v>75.25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ROUND(+G227*Totals!$H$8,2)</f>
        <v>34.71</v>
      </c>
      <c r="I227" s="103">
        <f t="shared" si="9"/>
        <v>9.7670468999999986</v>
      </c>
      <c r="J227" s="103">
        <f t="shared" si="11"/>
        <v>24.942953100000004</v>
      </c>
      <c r="K227" s="129" t="s">
        <v>836</v>
      </c>
      <c r="L227" s="129" t="s">
        <v>58</v>
      </c>
      <c r="M227" s="127">
        <v>0.28138999999999997</v>
      </c>
      <c r="N227" s="130">
        <f>+H227*M227</f>
        <v>9.7670468999999986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ROUND(+G228*Totals!$H$8,2)</f>
        <v>0</v>
      </c>
      <c r="I228" s="103">
        <f t="shared" si="9"/>
        <v>0</v>
      </c>
      <c r="J228" s="103">
        <f t="shared" si="11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ROUND(+G229*Totals!$H$8,2)</f>
        <v>36.65</v>
      </c>
      <c r="I229" s="103">
        <f t="shared" si="9"/>
        <v>9.8914685000000002</v>
      </c>
      <c r="J229" s="103">
        <f t="shared" si="11"/>
        <v>26.758531499999997</v>
      </c>
      <c r="K229" s="129" t="s">
        <v>834</v>
      </c>
      <c r="L229" s="129" t="s">
        <v>88</v>
      </c>
      <c r="M229" s="127">
        <v>0.26989000000000002</v>
      </c>
      <c r="N229" s="130">
        <f>+H229*M229</f>
        <v>9.8914685000000002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ROUND(+G230*Totals!$H$8,2)</f>
        <v>1162.53</v>
      </c>
      <c r="I230" s="103">
        <f t="shared" si="9"/>
        <v>0</v>
      </c>
      <c r="J230" s="103">
        <f t="shared" si="11"/>
        <v>1162.53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ROUND(+G231*Totals!$H$8,2)</f>
        <v>266.44</v>
      </c>
      <c r="I231" s="103">
        <f t="shared" si="9"/>
        <v>0</v>
      </c>
      <c r="J231" s="103">
        <f t="shared" si="11"/>
        <v>266.44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ROUND(+G232*Totals!$H$8,2)</f>
        <v>12.5</v>
      </c>
      <c r="I232" s="103">
        <f t="shared" si="9"/>
        <v>2.1934999999999998</v>
      </c>
      <c r="J232" s="103">
        <f t="shared" si="11"/>
        <v>10.3065</v>
      </c>
      <c r="K232" s="129" t="s">
        <v>831</v>
      </c>
      <c r="L232" s="129" t="s">
        <v>93</v>
      </c>
      <c r="M232" s="127">
        <v>0.17547999999999997</v>
      </c>
      <c r="N232" s="130">
        <f>+H232*M232</f>
        <v>2.1934999999999998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ROUND(+G233*Totals!$H$8,2)</f>
        <v>29730.73</v>
      </c>
      <c r="I233" s="103">
        <f t="shared" si="9"/>
        <v>0</v>
      </c>
      <c r="J233" s="103">
        <f t="shared" si="11"/>
        <v>29730.73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ROUND(+G234*Totals!$H$8,2)</f>
        <v>88.86</v>
      </c>
      <c r="I234" s="103">
        <f t="shared" si="9"/>
        <v>0</v>
      </c>
      <c r="J234" s="103">
        <f t="shared" si="11"/>
        <v>88.86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ROUND(+G235*Totals!$H$8,2)</f>
        <v>47.76</v>
      </c>
      <c r="I235" s="103">
        <f t="shared" si="9"/>
        <v>11.708364</v>
      </c>
      <c r="J235" s="103">
        <f t="shared" si="11"/>
        <v>36.051636000000002</v>
      </c>
      <c r="K235" s="129" t="s">
        <v>829</v>
      </c>
      <c r="L235" s="129" t="s">
        <v>113</v>
      </c>
      <c r="M235" s="127">
        <v>0.24515000000000001</v>
      </c>
      <c r="N235" s="130">
        <f>+H235*M235</f>
        <v>11.708364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ROUND(+G236*Totals!$H$8,2)</f>
        <v>20.27</v>
      </c>
      <c r="I236" s="103">
        <f t="shared" si="9"/>
        <v>6.2729568999999996</v>
      </c>
      <c r="J236" s="103">
        <f t="shared" si="11"/>
        <v>13.997043099999999</v>
      </c>
      <c r="K236" s="129" t="s">
        <v>828</v>
      </c>
      <c r="L236" s="129" t="s">
        <v>55</v>
      </c>
      <c r="M236" s="127">
        <v>0.30946999999999997</v>
      </c>
      <c r="N236" s="130">
        <f>+H236*M236</f>
        <v>6.2729568999999996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ROUND(+G237*Totals!$H$8,2)</f>
        <v>181.05</v>
      </c>
      <c r="I237" s="103">
        <f t="shared" si="9"/>
        <v>0</v>
      </c>
      <c r="J237" s="103">
        <f t="shared" si="11"/>
        <v>181.05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ROUND(+G238*Totals!$H$8,2)</f>
        <v>28.05</v>
      </c>
      <c r="I238" s="103">
        <f t="shared" si="9"/>
        <v>8.6792310000000015</v>
      </c>
      <c r="J238" s="103">
        <f t="shared" si="11"/>
        <v>19.370768999999999</v>
      </c>
      <c r="K238" s="129" t="s">
        <v>826</v>
      </c>
      <c r="L238" s="129" t="s">
        <v>115</v>
      </c>
      <c r="M238" s="127">
        <v>0.30942000000000003</v>
      </c>
      <c r="N238" s="130">
        <f>+H238*M238</f>
        <v>8.6792310000000015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ROUND(+G239*Totals!$H$8,2)</f>
        <v>9.02</v>
      </c>
      <c r="I239" s="103">
        <f t="shared" si="9"/>
        <v>3.0958444000000003</v>
      </c>
      <c r="J239" s="103">
        <f t="shared" si="11"/>
        <v>5.9241555999999989</v>
      </c>
      <c r="K239" s="129" t="s">
        <v>825</v>
      </c>
      <c r="L239" s="129" t="s">
        <v>66</v>
      </c>
      <c r="M239" s="127">
        <v>0.34322000000000003</v>
      </c>
      <c r="N239" s="130">
        <f>+H239*M239</f>
        <v>3.0958444000000003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ROUND(+G240*Totals!$H$8,2)</f>
        <v>46.51</v>
      </c>
      <c r="I240" s="103">
        <f t="shared" si="9"/>
        <v>20.837875299999997</v>
      </c>
      <c r="J240" s="103">
        <f t="shared" si="11"/>
        <v>25.672124700000001</v>
      </c>
      <c r="K240" s="129" t="s">
        <v>824</v>
      </c>
      <c r="L240" s="129" t="s">
        <v>115</v>
      </c>
      <c r="M240" s="127">
        <v>0.44802999999999998</v>
      </c>
      <c r="N240" s="130">
        <f>+H240*M240</f>
        <v>20.837875299999997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ROUND(+G241*Totals!$H$8,2)</f>
        <v>122.88</v>
      </c>
      <c r="I241" s="103">
        <f t="shared" si="9"/>
        <v>0</v>
      </c>
      <c r="J241" s="103">
        <f t="shared" si="11"/>
        <v>122.88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ROUND(+G242*Totals!$H$8,2)</f>
        <v>85.94</v>
      </c>
      <c r="I242" s="103">
        <f t="shared" si="9"/>
        <v>0</v>
      </c>
      <c r="J242" s="103">
        <f t="shared" si="11"/>
        <v>85.94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ROUND(+G243*Totals!$H$8,2)</f>
        <v>8.61</v>
      </c>
      <c r="I243" s="103">
        <f t="shared" si="9"/>
        <v>4.6748855999999996</v>
      </c>
      <c r="J243" s="103">
        <f t="shared" si="11"/>
        <v>3.9351143999999998</v>
      </c>
      <c r="K243" s="129" t="s">
        <v>821</v>
      </c>
      <c r="L243" s="129" t="s">
        <v>51</v>
      </c>
      <c r="M243" s="127">
        <v>0.54296</v>
      </c>
      <c r="N243" s="130">
        <f>+H243*M243</f>
        <v>4.6748855999999996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ROUND(+G244*Totals!$H$8,2)</f>
        <v>67.34</v>
      </c>
      <c r="I244" s="103">
        <f t="shared" si="9"/>
        <v>12.987192400000001</v>
      </c>
      <c r="J244" s="103">
        <f t="shared" si="11"/>
        <v>54.352807600000006</v>
      </c>
      <c r="K244" s="128" t="s">
        <v>820</v>
      </c>
      <c r="L244" s="128" t="s">
        <v>58</v>
      </c>
      <c r="M244" s="127">
        <v>0.19286</v>
      </c>
      <c r="N244" s="130">
        <f>+H244*M244</f>
        <v>12.987192400000001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ROUND(+G245*Totals!$H$8,2)</f>
        <v>72.34</v>
      </c>
      <c r="I245" s="103">
        <f t="shared" si="9"/>
        <v>0</v>
      </c>
      <c r="J245" s="103">
        <f t="shared" si="11"/>
        <v>72.34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ROUND(+G246*Totals!$H$8,2)</f>
        <v>22.77</v>
      </c>
      <c r="I246" s="103">
        <f t="shared" si="9"/>
        <v>7.1026461000000012</v>
      </c>
      <c r="J246" s="103">
        <f t="shared" si="11"/>
        <v>15.667353899999998</v>
      </c>
      <c r="K246" s="129" t="s">
        <v>818</v>
      </c>
      <c r="L246" s="129" t="s">
        <v>60</v>
      </c>
      <c r="M246" s="127">
        <v>0.31193000000000004</v>
      </c>
      <c r="N246" s="130">
        <f>+H246*M246</f>
        <v>7.1026461000000012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ROUND(+G247*Totals!$H$8,2)</f>
        <v>8284.31</v>
      </c>
      <c r="I247" s="103">
        <f t="shared" si="9"/>
        <v>0</v>
      </c>
      <c r="J247" s="103">
        <f t="shared" si="11"/>
        <v>8284.31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ROUND(+G248*Totals!$H$8,2)</f>
        <v>88.03</v>
      </c>
      <c r="I248" s="103">
        <f t="shared" si="9"/>
        <v>0</v>
      </c>
      <c r="J248" s="103">
        <f t="shared" si="11"/>
        <v>88.03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ROUND(+G249*Totals!$H$8,2)</f>
        <v>52.9</v>
      </c>
      <c r="I249" s="103">
        <f t="shared" si="9"/>
        <v>13.963484000000001</v>
      </c>
      <c r="J249" s="103">
        <f t="shared" si="11"/>
        <v>38.936515999999997</v>
      </c>
      <c r="K249" s="129" t="s">
        <v>816</v>
      </c>
      <c r="L249" s="129" t="s">
        <v>127</v>
      </c>
      <c r="M249" s="127">
        <v>0.26396000000000003</v>
      </c>
      <c r="N249" s="130">
        <f>+H249*M249</f>
        <v>13.963484000000001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ROUND(+G250*Totals!$H$8,2)</f>
        <v>27.49</v>
      </c>
      <c r="I250" s="103">
        <f t="shared" si="9"/>
        <v>9.3801378</v>
      </c>
      <c r="J250" s="103">
        <f t="shared" si="11"/>
        <v>18.109862199999998</v>
      </c>
      <c r="K250" s="129" t="s">
        <v>815</v>
      </c>
      <c r="L250" s="129" t="s">
        <v>62</v>
      </c>
      <c r="M250" s="127">
        <v>0.34122000000000002</v>
      </c>
      <c r="N250" s="130">
        <f>+H250*M250</f>
        <v>9.3801378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ROUND(+G251*Totals!$H$8,2)</f>
        <v>116.91</v>
      </c>
      <c r="I251" s="103">
        <f t="shared" si="9"/>
        <v>0</v>
      </c>
      <c r="J251" s="103">
        <f t="shared" si="11"/>
        <v>116.91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ROUND(+G252*Totals!$H$8,2)</f>
        <v>144.12</v>
      </c>
      <c r="I252" s="103">
        <f t="shared" si="9"/>
        <v>0</v>
      </c>
      <c r="J252" s="103">
        <f t="shared" si="11"/>
        <v>144.12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ROUND(+G253*Totals!$H$8,2)</f>
        <v>2.78</v>
      </c>
      <c r="I253" s="103">
        <f t="shared" si="9"/>
        <v>1.0242075999999998</v>
      </c>
      <c r="J253" s="103">
        <f t="shared" si="11"/>
        <v>1.7557924</v>
      </c>
      <c r="K253" s="129" t="s">
        <v>812</v>
      </c>
      <c r="L253" s="129" t="s">
        <v>65</v>
      </c>
      <c r="M253" s="127">
        <v>0.36841999999999997</v>
      </c>
      <c r="N253" s="130">
        <f>+H253*M253</f>
        <v>1.0242075999999998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ROUND(+G254*Totals!$H$8,2)</f>
        <v>259.77</v>
      </c>
      <c r="I254" s="103">
        <f t="shared" si="9"/>
        <v>0</v>
      </c>
      <c r="J254" s="103">
        <f t="shared" si="11"/>
        <v>259.77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ROUND(+G255*Totals!$H$8,2)</f>
        <v>621.6</v>
      </c>
      <c r="I255" s="103">
        <f t="shared" si="9"/>
        <v>0</v>
      </c>
      <c r="J255" s="103">
        <f t="shared" si="11"/>
        <v>621.6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ROUND(+G256*Totals!$H$8,2)</f>
        <v>177.86</v>
      </c>
      <c r="I256" s="103">
        <f t="shared" si="9"/>
        <v>0</v>
      </c>
      <c r="J256" s="103">
        <f t="shared" si="11"/>
        <v>177.86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ROUND(+G257*Totals!$H$8,2)</f>
        <v>499.97</v>
      </c>
      <c r="I257" s="103">
        <f t="shared" si="9"/>
        <v>0</v>
      </c>
      <c r="J257" s="103">
        <f t="shared" si="11"/>
        <v>499.97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ROUND(+G258*Totals!$H$8,2)</f>
        <v>195.77</v>
      </c>
      <c r="I258" s="103">
        <f t="shared" si="9"/>
        <v>0</v>
      </c>
      <c r="J258" s="103">
        <f t="shared" si="11"/>
        <v>195.77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ROUND(+G259*Totals!$H$8,2)</f>
        <v>55.12</v>
      </c>
      <c r="I259" s="103">
        <f t="shared" si="9"/>
        <v>10.192239199999999</v>
      </c>
      <c r="J259" s="103">
        <f t="shared" si="11"/>
        <v>44.927760800000001</v>
      </c>
      <c r="K259" s="129" t="s">
        <v>806</v>
      </c>
      <c r="L259" s="129" t="s">
        <v>116</v>
      </c>
      <c r="M259" s="127">
        <v>0.18490999999999999</v>
      </c>
      <c r="N259" s="130">
        <f>+H259*M259</f>
        <v>10.192239199999999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ROUND(+G260*Totals!$H$8,2)</f>
        <v>99.41</v>
      </c>
      <c r="I260" s="103">
        <f t="shared" si="9"/>
        <v>0</v>
      </c>
      <c r="J260" s="103">
        <f t="shared" si="11"/>
        <v>99.41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ROUND(+G261*Totals!$H$8,2)</f>
        <v>81.5</v>
      </c>
      <c r="I261" s="103">
        <f t="shared" si="9"/>
        <v>0</v>
      </c>
      <c r="J261" s="103">
        <f t="shared" si="11"/>
        <v>81.5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ROUND(+G262*Totals!$H$8,2)</f>
        <v>15.97</v>
      </c>
      <c r="I262" s="103">
        <f t="shared" si="9"/>
        <v>10.911502500000001</v>
      </c>
      <c r="J262" s="103">
        <f t="shared" si="11"/>
        <v>5.0584974999999996</v>
      </c>
      <c r="K262" s="129" t="s">
        <v>803</v>
      </c>
      <c r="L262" s="129" t="s">
        <v>95</v>
      </c>
      <c r="M262" s="127">
        <v>0.68325000000000002</v>
      </c>
      <c r="N262" s="130">
        <f>+H262*M262</f>
        <v>10.911502500000001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ROUND(+G263*Totals!$H$8,2)</f>
        <v>134.68</v>
      </c>
      <c r="I263" s="103">
        <f t="shared" ref="I263:I326" si="12">+N263+Q263+T263</f>
        <v>0</v>
      </c>
      <c r="J263" s="103">
        <f t="shared" si="11"/>
        <v>134.68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ROUND(+G264*Totals!$H$8,2)</f>
        <v>126.21</v>
      </c>
      <c r="I264" s="103">
        <f t="shared" si="12"/>
        <v>0</v>
      </c>
      <c r="J264" s="103">
        <f t="shared" si="11"/>
        <v>126.21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ROUND(+G265*Totals!$H$8,2)</f>
        <v>25.55</v>
      </c>
      <c r="I265" s="103">
        <f t="shared" si="12"/>
        <v>5.5594245000000004</v>
      </c>
      <c r="J265" s="103">
        <f t="shared" si="11"/>
        <v>19.990575499999998</v>
      </c>
      <c r="K265" s="129" t="s">
        <v>800</v>
      </c>
      <c r="L265" s="129" t="s">
        <v>119</v>
      </c>
      <c r="M265" s="127">
        <v>0.21759000000000001</v>
      </c>
      <c r="N265" s="130">
        <f>+H265*M265</f>
        <v>5.5594245000000004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ROUND(+G266*Totals!$H$8,2)</f>
        <v>108.71</v>
      </c>
      <c r="I266" s="103">
        <f t="shared" si="12"/>
        <v>0</v>
      </c>
      <c r="J266" s="103">
        <f t="shared" si="11"/>
        <v>108.71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ROUND(+G267*Totals!$H$8,2)</f>
        <v>369.74</v>
      </c>
      <c r="I267" s="103">
        <f t="shared" si="12"/>
        <v>0</v>
      </c>
      <c r="J267" s="103">
        <f t="shared" si="11"/>
        <v>369.74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ROUND(+G268*Totals!$H$8,2)</f>
        <v>933.85</v>
      </c>
      <c r="I268" s="103">
        <f t="shared" si="12"/>
        <v>0</v>
      </c>
      <c r="J268" s="103">
        <f t="shared" si="11"/>
        <v>933.85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ROUND(+G269*Totals!$H$8,2)</f>
        <v>95.11</v>
      </c>
      <c r="I269" s="103">
        <f t="shared" si="12"/>
        <v>0</v>
      </c>
      <c r="J269" s="103">
        <f t="shared" si="11"/>
        <v>95.11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ROUND(+G270*Totals!$H$8,2)</f>
        <v>83.44</v>
      </c>
      <c r="I270" s="103">
        <f t="shared" si="12"/>
        <v>0</v>
      </c>
      <c r="J270" s="103">
        <f t="shared" ref="J270:J333" si="13">+H270-I270</f>
        <v>83.44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>
      <c r="F271" s="110" t="s">
        <v>794</v>
      </c>
      <c r="G271" s="126">
        <v>4.1051109999999999E-4</v>
      </c>
      <c r="H271" s="103">
        <f>ROUND(+G271*Totals!$H$8,2)</f>
        <v>148.41999999999999</v>
      </c>
      <c r="I271" s="103">
        <f t="shared" si="12"/>
        <v>0</v>
      </c>
      <c r="J271" s="103">
        <f t="shared" si="13"/>
        <v>148.41999999999999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ROUND(+G272*Totals!$H$8,2)</f>
        <v>167.86</v>
      </c>
      <c r="I272" s="103">
        <f t="shared" si="12"/>
        <v>0</v>
      </c>
      <c r="J272" s="103">
        <f t="shared" si="13"/>
        <v>167.86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ROUND(+G273*Totals!$H$8,2)</f>
        <v>122.46</v>
      </c>
      <c r="I273" s="103">
        <f t="shared" si="12"/>
        <v>0</v>
      </c>
      <c r="J273" s="103">
        <f t="shared" si="13"/>
        <v>122.46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ROUND(+G274*Totals!$H$8,2)</f>
        <v>4.03</v>
      </c>
      <c r="I274" s="103">
        <f t="shared" si="12"/>
        <v>2.0956000000000001</v>
      </c>
      <c r="J274" s="103">
        <f t="shared" si="13"/>
        <v>1.9344000000000001</v>
      </c>
      <c r="K274" s="129" t="s">
        <v>791</v>
      </c>
      <c r="L274" s="129" t="s">
        <v>56</v>
      </c>
      <c r="M274" s="127">
        <v>0.52</v>
      </c>
      <c r="N274" s="130">
        <f>+H274*M274</f>
        <v>2.0956000000000001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ROUND(+G275*Totals!$H$8,2)</f>
        <v>46.93</v>
      </c>
      <c r="I275" s="103">
        <f t="shared" si="12"/>
        <v>4.9398517999999996</v>
      </c>
      <c r="J275" s="103">
        <f t="shared" si="13"/>
        <v>41.9901482</v>
      </c>
      <c r="K275" s="129" t="s">
        <v>790</v>
      </c>
      <c r="L275" s="129" t="s">
        <v>103</v>
      </c>
      <c r="M275" s="127">
        <v>0.10525999999999999</v>
      </c>
      <c r="N275" s="130">
        <f>+H275*M275</f>
        <v>4.9398517999999996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ROUND(+G276*Totals!$H$8,2)</f>
        <v>2.64</v>
      </c>
      <c r="I276" s="103">
        <f t="shared" si="12"/>
        <v>0.95699999999999996</v>
      </c>
      <c r="J276" s="103">
        <f t="shared" si="13"/>
        <v>1.6830000000000003</v>
      </c>
      <c r="K276" s="129" t="s">
        <v>789</v>
      </c>
      <c r="L276" s="129" t="s">
        <v>113</v>
      </c>
      <c r="M276" s="127">
        <v>0.36249999999999999</v>
      </c>
      <c r="N276" s="130">
        <f>+H276*M276</f>
        <v>0.95699999999999996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ROUND(+G277*Totals!$H$8,2)</f>
        <v>70.53</v>
      </c>
      <c r="I277" s="103">
        <f t="shared" si="12"/>
        <v>0</v>
      </c>
      <c r="J277" s="103">
        <f t="shared" si="13"/>
        <v>70.53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ROUND(+G278*Totals!$H$8,2)</f>
        <v>70.12</v>
      </c>
      <c r="I278" s="103">
        <f t="shared" si="12"/>
        <v>0</v>
      </c>
      <c r="J278" s="103">
        <f t="shared" si="13"/>
        <v>70.12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ROUND(+G279*Totals!$H$8,2)</f>
        <v>323.22000000000003</v>
      </c>
      <c r="I279" s="103">
        <f t="shared" si="12"/>
        <v>0</v>
      </c>
      <c r="J279" s="103">
        <f t="shared" si="13"/>
        <v>323.22000000000003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ROUND(+G280*Totals!$H$8,2)</f>
        <v>55.95</v>
      </c>
      <c r="I280" s="103">
        <f t="shared" si="12"/>
        <v>6.4644630000000003</v>
      </c>
      <c r="J280" s="103">
        <f t="shared" si="13"/>
        <v>49.485537000000001</v>
      </c>
      <c r="K280" s="129" t="s">
        <v>785</v>
      </c>
      <c r="L280" s="129" t="s">
        <v>99</v>
      </c>
      <c r="M280" s="127">
        <v>0.11554</v>
      </c>
      <c r="N280" s="130">
        <f>+H280*M280</f>
        <v>6.4644630000000003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ROUND(+G281*Totals!$H$8,2)</f>
        <v>514.54999999999995</v>
      </c>
      <c r="I281" s="103">
        <f t="shared" si="12"/>
        <v>0</v>
      </c>
      <c r="J281" s="103">
        <f t="shared" si="13"/>
        <v>514.54999999999995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ROUND(+G282*Totals!$H$8,2)</f>
        <v>280.88</v>
      </c>
      <c r="I282" s="103">
        <f t="shared" si="12"/>
        <v>0</v>
      </c>
      <c r="J282" s="103">
        <f t="shared" si="13"/>
        <v>280.88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ROUND(+G283*Totals!$H$8,2)</f>
        <v>100.24</v>
      </c>
      <c r="I283" s="103">
        <f t="shared" si="12"/>
        <v>0</v>
      </c>
      <c r="J283" s="103">
        <f t="shared" si="13"/>
        <v>100.24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ROUND(+G284*Totals!$H$8,2)</f>
        <v>819.73</v>
      </c>
      <c r="I284" s="103">
        <f t="shared" si="12"/>
        <v>0</v>
      </c>
      <c r="J284" s="103">
        <f t="shared" si="13"/>
        <v>819.73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ROUND(+G285*Totals!$H$8,2)</f>
        <v>633.26</v>
      </c>
      <c r="I285" s="103">
        <f t="shared" si="12"/>
        <v>0</v>
      </c>
      <c r="J285" s="103">
        <f t="shared" si="13"/>
        <v>633.26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ROUND(+G286*Totals!$H$8,2)</f>
        <v>79.83</v>
      </c>
      <c r="I286" s="103">
        <f t="shared" si="12"/>
        <v>0</v>
      </c>
      <c r="J286" s="103">
        <f t="shared" si="13"/>
        <v>79.83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ROUND(+G287*Totals!$H$8,2)</f>
        <v>109.27</v>
      </c>
      <c r="I287" s="103">
        <f t="shared" si="12"/>
        <v>0</v>
      </c>
      <c r="J287" s="103">
        <f t="shared" si="13"/>
        <v>109.27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ROUND(+G288*Totals!$H$8,2)</f>
        <v>22.21</v>
      </c>
      <c r="I288" s="103">
        <f t="shared" si="12"/>
        <v>9.5489674000000004</v>
      </c>
      <c r="J288" s="103">
        <f t="shared" si="13"/>
        <v>12.6610326</v>
      </c>
      <c r="K288" s="129" t="s">
        <v>777</v>
      </c>
      <c r="L288" s="129" t="s">
        <v>39</v>
      </c>
      <c r="M288" s="127">
        <v>0.42993999999999999</v>
      </c>
      <c r="N288" s="130">
        <f>+H288*M288</f>
        <v>9.5489674000000004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ROUND(+G289*Totals!$H$8,2)</f>
        <v>154.25</v>
      </c>
      <c r="I289" s="103">
        <f t="shared" si="12"/>
        <v>0</v>
      </c>
      <c r="J289" s="103">
        <f t="shared" si="13"/>
        <v>154.25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ROUND(+G290*Totals!$H$8,2)</f>
        <v>392.65</v>
      </c>
      <c r="I290" s="103">
        <f t="shared" si="12"/>
        <v>0</v>
      </c>
      <c r="J290" s="103">
        <f t="shared" si="13"/>
        <v>392.65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ROUND(+G291*Totals!$H$8,2)</f>
        <v>1307.3399999999999</v>
      </c>
      <c r="I291" s="103">
        <f t="shared" si="12"/>
        <v>0</v>
      </c>
      <c r="J291" s="103">
        <f t="shared" si="13"/>
        <v>1307.3399999999999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ROUND(+G292*Totals!$H$8,2)</f>
        <v>245.2</v>
      </c>
      <c r="I292" s="103">
        <f t="shared" si="12"/>
        <v>0</v>
      </c>
      <c r="J292" s="103">
        <f t="shared" si="13"/>
        <v>245.2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ROUND(+G293*Totals!$H$8,2)</f>
        <v>37.630000000000003</v>
      </c>
      <c r="I293" s="103">
        <f t="shared" si="12"/>
        <v>12.9857367</v>
      </c>
      <c r="J293" s="103">
        <f t="shared" si="13"/>
        <v>24.644263300000002</v>
      </c>
      <c r="K293" s="129" t="s">
        <v>772</v>
      </c>
      <c r="L293" s="129" t="s">
        <v>56</v>
      </c>
      <c r="M293" s="127">
        <v>0.34509000000000001</v>
      </c>
      <c r="N293" s="130">
        <f>+H293*M293</f>
        <v>12.9857367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ROUND(+G294*Totals!$H$8,2)</f>
        <v>80.39</v>
      </c>
      <c r="I294" s="103">
        <f t="shared" si="12"/>
        <v>0</v>
      </c>
      <c r="J294" s="103">
        <f t="shared" si="13"/>
        <v>80.39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ROUND(+G295*Totals!$H$8,2)</f>
        <v>53.18</v>
      </c>
      <c r="I295" s="103">
        <f t="shared" si="12"/>
        <v>8.4609379999999987</v>
      </c>
      <c r="J295" s="103">
        <f t="shared" si="13"/>
        <v>44.719062000000001</v>
      </c>
      <c r="K295" s="129" t="s">
        <v>770</v>
      </c>
      <c r="L295" s="129" t="s">
        <v>47</v>
      </c>
      <c r="M295" s="127">
        <v>0.15454999999999999</v>
      </c>
      <c r="N295" s="130">
        <f>+H295*M295</f>
        <v>8.2189689999999995</v>
      </c>
      <c r="O295" s="129" t="s">
        <v>127</v>
      </c>
      <c r="P295" s="127">
        <v>4.5500000000000002E-3</v>
      </c>
      <c r="Q295" s="131">
        <f>H295*P295</f>
        <v>0.24196900000000002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ROUND(+G296*Totals!$H$8,2)</f>
        <v>68.03</v>
      </c>
      <c r="I296" s="103">
        <f t="shared" si="12"/>
        <v>13.305987700000001</v>
      </c>
      <c r="J296" s="103">
        <f t="shared" si="13"/>
        <v>54.724012299999998</v>
      </c>
      <c r="K296" s="129" t="s">
        <v>769</v>
      </c>
      <c r="L296" s="129" t="s">
        <v>70</v>
      </c>
      <c r="M296" s="127">
        <v>0.19559000000000001</v>
      </c>
      <c r="N296" s="130">
        <f>+H296*M296</f>
        <v>13.305987700000001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ROUND(+G297*Totals!$H$8,2)</f>
        <v>174.39</v>
      </c>
      <c r="I297" s="103">
        <f t="shared" si="12"/>
        <v>0</v>
      </c>
      <c r="J297" s="103">
        <f t="shared" si="13"/>
        <v>174.39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ROUND(+G298*Totals!$H$8,2)</f>
        <v>37.630000000000003</v>
      </c>
      <c r="I298" s="103">
        <f t="shared" si="12"/>
        <v>1.5714288000000001</v>
      </c>
      <c r="J298" s="103">
        <f t="shared" si="13"/>
        <v>36.058571200000003</v>
      </c>
      <c r="K298" s="129" t="s">
        <v>768</v>
      </c>
      <c r="L298" s="129" t="s">
        <v>89</v>
      </c>
      <c r="M298" s="127">
        <v>4.1759999999999999E-2</v>
      </c>
      <c r="N298" s="130">
        <f>+H298*M298</f>
        <v>1.5714288000000001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ROUND(+G299*Totals!$H$8,2)</f>
        <v>13.47</v>
      </c>
      <c r="I299" s="103">
        <f t="shared" si="12"/>
        <v>4.1020190999999997</v>
      </c>
      <c r="J299" s="103">
        <f t="shared" si="13"/>
        <v>9.3679809000000009</v>
      </c>
      <c r="K299" s="129" t="s">
        <v>767</v>
      </c>
      <c r="L299" s="129" t="s">
        <v>98</v>
      </c>
      <c r="M299" s="127">
        <v>0.30452999999999997</v>
      </c>
      <c r="N299" s="130">
        <f>+H299*M299</f>
        <v>4.1020190999999997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ROUND(+G300*Totals!$H$8,2)</f>
        <v>42.35</v>
      </c>
      <c r="I300" s="103">
        <f t="shared" si="12"/>
        <v>20.042561000000003</v>
      </c>
      <c r="J300" s="103">
        <f t="shared" si="13"/>
        <v>22.307438999999999</v>
      </c>
      <c r="K300" s="129" t="s">
        <v>766</v>
      </c>
      <c r="L300" s="129" t="s">
        <v>131</v>
      </c>
      <c r="M300" s="127">
        <v>0.47326000000000001</v>
      </c>
      <c r="N300" s="130">
        <f>+H300*M300</f>
        <v>20.042561000000003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ROUND(+G301*Totals!$H$8,2)</f>
        <v>16.11</v>
      </c>
      <c r="I301" s="103">
        <f t="shared" si="12"/>
        <v>6.5825459999999998</v>
      </c>
      <c r="J301" s="103">
        <f t="shared" si="13"/>
        <v>9.5274539999999988</v>
      </c>
      <c r="K301" s="129" t="s">
        <v>765</v>
      </c>
      <c r="L301" s="129" t="s">
        <v>60</v>
      </c>
      <c r="M301" s="127">
        <v>0.40860000000000002</v>
      </c>
      <c r="N301" s="130">
        <f>+H301*M301</f>
        <v>6.5825459999999998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ROUND(+G302*Totals!$H$8,2)</f>
        <v>43.46</v>
      </c>
      <c r="I302" s="103">
        <f t="shared" si="12"/>
        <v>5.4325000000000001</v>
      </c>
      <c r="J302" s="103">
        <f t="shared" si="13"/>
        <v>38.027500000000003</v>
      </c>
      <c r="K302" s="129" t="s">
        <v>68</v>
      </c>
      <c r="L302" s="129" t="s">
        <v>68</v>
      </c>
      <c r="M302" s="127">
        <v>0.125</v>
      </c>
      <c r="N302" s="130">
        <f>+H302*M302</f>
        <v>5.4325000000000001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ROUND(+G303*Totals!$H$8,2)</f>
        <v>88.3</v>
      </c>
      <c r="I303" s="103">
        <f t="shared" si="12"/>
        <v>0</v>
      </c>
      <c r="J303" s="103">
        <f t="shared" si="13"/>
        <v>88.3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ROUND(+G304*Totals!$H$8,2)</f>
        <v>93.86</v>
      </c>
      <c r="I304" s="103">
        <f t="shared" si="12"/>
        <v>0</v>
      </c>
      <c r="J304" s="103">
        <f t="shared" si="13"/>
        <v>93.86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ROUND(+G305*Totals!$H$8,2)</f>
        <v>594.94000000000005</v>
      </c>
      <c r="I305" s="103">
        <f t="shared" si="12"/>
        <v>0</v>
      </c>
      <c r="J305" s="103">
        <f t="shared" si="13"/>
        <v>594.94000000000005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ROUND(+G306*Totals!$H$8,2)</f>
        <v>43.32</v>
      </c>
      <c r="I306" s="103">
        <f t="shared" si="12"/>
        <v>5.0896668000000007</v>
      </c>
      <c r="J306" s="103">
        <f t="shared" si="13"/>
        <v>38.230333199999997</v>
      </c>
      <c r="K306" s="129" t="s">
        <v>761</v>
      </c>
      <c r="L306" s="129" t="s">
        <v>129</v>
      </c>
      <c r="M306" s="127">
        <v>0.11749000000000001</v>
      </c>
      <c r="N306" s="130">
        <f>+H306*M306</f>
        <v>5.0896668000000007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ROUND(+G307*Totals!$H$8,2)</f>
        <v>3453.15</v>
      </c>
      <c r="I307" s="103">
        <f t="shared" si="12"/>
        <v>0</v>
      </c>
      <c r="J307" s="103">
        <f t="shared" si="13"/>
        <v>3453.15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ROUND(+G308*Totals!$H$8,2)</f>
        <v>1433.82</v>
      </c>
      <c r="I308" s="103">
        <f t="shared" si="12"/>
        <v>0</v>
      </c>
      <c r="J308" s="103">
        <f t="shared" si="13"/>
        <v>1433.82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ROUND(+G309*Totals!$H$8,2)</f>
        <v>31.93</v>
      </c>
      <c r="I309" s="103">
        <f t="shared" si="12"/>
        <v>6.3103259000000005</v>
      </c>
      <c r="J309" s="103">
        <f t="shared" si="13"/>
        <v>25.619674099999997</v>
      </c>
      <c r="K309" s="129" t="s">
        <v>758</v>
      </c>
      <c r="L309" s="129" t="s">
        <v>55</v>
      </c>
      <c r="M309" s="127">
        <v>0.19763000000000003</v>
      </c>
      <c r="N309" s="130">
        <f>+H309*M309</f>
        <v>6.3103259000000005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ROUND(+G310*Totals!$H$8,2)</f>
        <v>18.190000000000001</v>
      </c>
      <c r="I310" s="103">
        <f t="shared" si="12"/>
        <v>2.8480083</v>
      </c>
      <c r="J310" s="103">
        <f t="shared" si="13"/>
        <v>15.341991700000001</v>
      </c>
      <c r="K310" s="129" t="s">
        <v>69</v>
      </c>
      <c r="L310" s="129" t="s">
        <v>90</v>
      </c>
      <c r="M310" s="127">
        <v>0.15656999999999999</v>
      </c>
      <c r="N310" s="130">
        <f>+H310*M310</f>
        <v>2.8480083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ROUND(+G311*Totals!$H$8,2)</f>
        <v>14.02</v>
      </c>
      <c r="I311" s="103">
        <f t="shared" si="12"/>
        <v>5.5679027999999997</v>
      </c>
      <c r="J311" s="103">
        <f t="shared" si="13"/>
        <v>8.4520972000000008</v>
      </c>
      <c r="K311" s="129" t="s">
        <v>757</v>
      </c>
      <c r="L311" s="129" t="s">
        <v>42</v>
      </c>
      <c r="M311" s="127">
        <v>0.39713999999999999</v>
      </c>
      <c r="N311" s="130">
        <f>+H311*M311</f>
        <v>5.5679027999999997</v>
      </c>
      <c r="O311" s="130" t="s">
        <v>1159</v>
      </c>
      <c r="P311" s="127"/>
      <c r="Q311" s="131"/>
      <c r="R311" s="134"/>
      <c r="S311" s="132"/>
    </row>
    <row r="312" spans="6:19">
      <c r="F312" s="110" t="s">
        <v>756</v>
      </c>
      <c r="G312" s="126">
        <v>3.7902190000000004E-4</v>
      </c>
      <c r="H312" s="103">
        <f>ROUND(+G312*Totals!$H$8,2)</f>
        <v>137.04</v>
      </c>
      <c r="I312" s="103">
        <f t="shared" si="12"/>
        <v>0</v>
      </c>
      <c r="J312" s="103">
        <f t="shared" si="13"/>
        <v>137.04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ROUND(+G313*Totals!$H$8,2)</f>
        <v>28.32</v>
      </c>
      <c r="I313" s="103">
        <f t="shared" si="12"/>
        <v>7.8151871999999996</v>
      </c>
      <c r="J313" s="103">
        <f t="shared" si="13"/>
        <v>20.5048128</v>
      </c>
      <c r="K313" s="129" t="s">
        <v>755</v>
      </c>
      <c r="L313" s="129" t="s">
        <v>43</v>
      </c>
      <c r="M313" s="127">
        <v>0.27595999999999998</v>
      </c>
      <c r="N313" s="130">
        <f>+H313*M313</f>
        <v>7.8151871999999996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ROUND(+G314*Totals!$H$8,2)</f>
        <v>30.82</v>
      </c>
      <c r="I314" s="103">
        <f t="shared" si="12"/>
        <v>4.4621195999999994</v>
      </c>
      <c r="J314" s="103">
        <f t="shared" si="13"/>
        <v>26.357880399999999</v>
      </c>
      <c r="K314" s="129" t="s">
        <v>754</v>
      </c>
      <c r="L314" s="129" t="s">
        <v>92</v>
      </c>
      <c r="M314" s="127">
        <v>0.14477999999999999</v>
      </c>
      <c r="N314" s="130">
        <f>+H314*M314</f>
        <v>4.4621195999999994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ROUND(+G315*Totals!$H$8,2)</f>
        <v>98.3</v>
      </c>
      <c r="I315" s="103">
        <f t="shared" si="12"/>
        <v>0</v>
      </c>
      <c r="J315" s="103">
        <f t="shared" si="13"/>
        <v>98.3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ROUND(+G316*Totals!$H$8,2)</f>
        <v>133.71</v>
      </c>
      <c r="I316" s="103">
        <f t="shared" si="12"/>
        <v>0</v>
      </c>
      <c r="J316" s="103">
        <f t="shared" si="13"/>
        <v>133.71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ROUND(+G317*Totals!$H$8,2)</f>
        <v>3.61</v>
      </c>
      <c r="I317" s="103">
        <f t="shared" si="12"/>
        <v>0.92704799999999987</v>
      </c>
      <c r="J317" s="103">
        <f t="shared" si="13"/>
        <v>2.6829520000000002</v>
      </c>
      <c r="K317" s="129" t="s">
        <v>752</v>
      </c>
      <c r="L317" s="129" t="s">
        <v>132</v>
      </c>
      <c r="M317" s="127">
        <v>0.25679999999999997</v>
      </c>
      <c r="N317" s="130">
        <f>+H317*M317</f>
        <v>0.92704799999999987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ROUND(+G318*Totals!$H$8,2)</f>
        <v>60.4</v>
      </c>
      <c r="I318" s="103">
        <f t="shared" si="12"/>
        <v>15.920231999999999</v>
      </c>
      <c r="J318" s="103">
        <f t="shared" si="13"/>
        <v>44.479768</v>
      </c>
      <c r="K318" s="129" t="s">
        <v>751</v>
      </c>
      <c r="L318" s="129" t="s">
        <v>81</v>
      </c>
      <c r="M318" s="127">
        <v>0.26357999999999998</v>
      </c>
      <c r="N318" s="130">
        <f>+H318*M318</f>
        <v>15.920231999999999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ROUND(+G319*Totals!$H$8,2)</f>
        <v>10.55</v>
      </c>
      <c r="I319" s="103">
        <f t="shared" si="12"/>
        <v>3.2315705000000006</v>
      </c>
      <c r="J319" s="103">
        <f t="shared" si="13"/>
        <v>7.3184295000000006</v>
      </c>
      <c r="K319" s="129" t="s">
        <v>750</v>
      </c>
      <c r="L319" s="129" t="s">
        <v>56</v>
      </c>
      <c r="M319" s="127">
        <v>0.30631000000000003</v>
      </c>
      <c r="N319" s="130">
        <f>+H319*M319</f>
        <v>3.2315705000000006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ROUND(+G320*Totals!$H$8,2)</f>
        <v>24.16</v>
      </c>
      <c r="I320" s="103">
        <f t="shared" si="12"/>
        <v>6.3883871999999995</v>
      </c>
      <c r="J320" s="103">
        <f t="shared" si="13"/>
        <v>17.7716128</v>
      </c>
      <c r="K320" s="129" t="s">
        <v>749</v>
      </c>
      <c r="L320" s="129" t="s">
        <v>61</v>
      </c>
      <c r="M320" s="127">
        <v>0.26441999999999999</v>
      </c>
      <c r="N320" s="130">
        <f>+H320*M320</f>
        <v>6.3883871999999995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ROUND(+G321*Totals!$H$8,2)</f>
        <v>105.94</v>
      </c>
      <c r="I321" s="103">
        <f t="shared" si="12"/>
        <v>0</v>
      </c>
      <c r="J321" s="103">
        <f t="shared" si="13"/>
        <v>105.94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ROUND(+G322*Totals!$H$8,2)</f>
        <v>425.55</v>
      </c>
      <c r="I322" s="103">
        <f t="shared" si="12"/>
        <v>0</v>
      </c>
      <c r="J322" s="103">
        <f t="shared" si="13"/>
        <v>425.55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ROUND(+G323*Totals!$H$8,2)</f>
        <v>47.76</v>
      </c>
      <c r="I323" s="103">
        <f t="shared" si="12"/>
        <v>6.1777559999999996</v>
      </c>
      <c r="J323" s="103">
        <f t="shared" si="13"/>
        <v>41.582243999999996</v>
      </c>
      <c r="K323" s="129" t="s">
        <v>746</v>
      </c>
      <c r="L323" s="129" t="s">
        <v>41</v>
      </c>
      <c r="M323" s="127">
        <v>0.12934999999999999</v>
      </c>
      <c r="N323" s="130">
        <f>+H323*M323</f>
        <v>6.1777559999999996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ROUND(+G324*Totals!$H$8,2)</f>
        <v>66.78</v>
      </c>
      <c r="I324" s="103">
        <f t="shared" si="12"/>
        <v>17.7888564</v>
      </c>
      <c r="J324" s="103">
        <f t="shared" si="13"/>
        <v>48.991143600000001</v>
      </c>
      <c r="K324" s="128" t="s">
        <v>745</v>
      </c>
      <c r="L324" s="128" t="s">
        <v>119</v>
      </c>
      <c r="M324" s="127">
        <v>0.26638000000000001</v>
      </c>
      <c r="N324" s="130">
        <f>+H324*M324</f>
        <v>17.7888564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ROUND(+G325*Totals!$H$8,2)</f>
        <v>18.88</v>
      </c>
      <c r="I325" s="103">
        <f t="shared" si="12"/>
        <v>7.2461440000000001</v>
      </c>
      <c r="J325" s="103">
        <f t="shared" si="13"/>
        <v>11.633855999999998</v>
      </c>
      <c r="K325" s="129" t="s">
        <v>744</v>
      </c>
      <c r="L325" s="129" t="s">
        <v>69</v>
      </c>
      <c r="M325" s="127">
        <v>0.38380000000000003</v>
      </c>
      <c r="N325" s="130">
        <f>+H325*M325</f>
        <v>7.2461440000000001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ROUND(+G326*Totals!$H$8,2)</f>
        <v>149.53</v>
      </c>
      <c r="I326" s="103">
        <f t="shared" si="12"/>
        <v>0</v>
      </c>
      <c r="J326" s="103">
        <f t="shared" si="13"/>
        <v>149.53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ROUND(+G327*Totals!$H$8,2)</f>
        <v>8.75</v>
      </c>
      <c r="I327" s="103">
        <f t="shared" ref="I327:I390" si="14">+N327+Q327+T327</f>
        <v>4.1319249999999998</v>
      </c>
      <c r="J327" s="103">
        <f t="shared" si="13"/>
        <v>4.6180750000000002</v>
      </c>
      <c r="K327" s="129" t="s">
        <v>742</v>
      </c>
      <c r="L327" s="129" t="s">
        <v>88</v>
      </c>
      <c r="M327" s="127">
        <v>0.47222000000000003</v>
      </c>
      <c r="N327" s="130">
        <f>+H327*M327</f>
        <v>4.1319249999999998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ROUND(+G328*Totals!$H$8,2)</f>
        <v>168.14</v>
      </c>
      <c r="I328" s="103">
        <f t="shared" si="14"/>
        <v>0</v>
      </c>
      <c r="J328" s="103">
        <f t="shared" si="13"/>
        <v>168.14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ROUND(+G329*Totals!$H$8,2)</f>
        <v>110.24</v>
      </c>
      <c r="I329" s="103">
        <f t="shared" si="14"/>
        <v>0</v>
      </c>
      <c r="J329" s="103">
        <f t="shared" si="13"/>
        <v>110.24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ROUND(+G330*Totals!$H$8,2)</f>
        <v>4.17</v>
      </c>
      <c r="I330" s="103">
        <f t="shared" si="14"/>
        <v>1.9159481999999999</v>
      </c>
      <c r="J330" s="103">
        <f t="shared" si="13"/>
        <v>2.2540518</v>
      </c>
      <c r="K330" s="129" t="s">
        <v>739</v>
      </c>
      <c r="L330" s="129" t="s">
        <v>55</v>
      </c>
      <c r="M330" s="127">
        <v>0.45945999999999998</v>
      </c>
      <c r="N330" s="130">
        <f>+H330*M330</f>
        <v>1.9159481999999999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ROUND(+G331*Totals!$H$8,2)</f>
        <v>75.25</v>
      </c>
      <c r="I331" s="103">
        <f t="shared" si="14"/>
        <v>0</v>
      </c>
      <c r="J331" s="103">
        <f t="shared" si="13"/>
        <v>75.25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ROUND(+G332*Totals!$H$8,2)</f>
        <v>67.62</v>
      </c>
      <c r="I332" s="103">
        <f t="shared" si="14"/>
        <v>8.7297419999999999</v>
      </c>
      <c r="J332" s="103">
        <f t="shared" si="13"/>
        <v>58.890258000000003</v>
      </c>
      <c r="K332" s="128" t="s">
        <v>737</v>
      </c>
      <c r="L332" s="128" t="s">
        <v>80</v>
      </c>
      <c r="M332" s="127">
        <v>5.142E-2</v>
      </c>
      <c r="N332" s="130">
        <f>+H332*M332</f>
        <v>3.4770204000000002</v>
      </c>
      <c r="O332" s="128" t="s">
        <v>109</v>
      </c>
      <c r="P332" s="127">
        <v>7.7679999999999999E-2</v>
      </c>
      <c r="Q332" s="131">
        <f>H332*P332</f>
        <v>5.2527216000000001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ROUND(+G333*Totals!$H$8,2)</f>
        <v>110.94</v>
      </c>
      <c r="I333" s="103">
        <f t="shared" si="14"/>
        <v>0</v>
      </c>
      <c r="J333" s="103">
        <f t="shared" si="13"/>
        <v>110.94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ROUND(+G334*Totals!$H$8,2)</f>
        <v>704.35</v>
      </c>
      <c r="I334" s="103">
        <f t="shared" si="14"/>
        <v>0</v>
      </c>
      <c r="J334" s="103">
        <f t="shared" ref="J334:J397" si="15">+H334-I334</f>
        <v>704.35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ROUND(+G335*Totals!$H$8,2)</f>
        <v>159.81</v>
      </c>
      <c r="I335" s="103">
        <f t="shared" si="14"/>
        <v>0</v>
      </c>
      <c r="J335" s="103">
        <f t="shared" si="15"/>
        <v>159.81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ROUND(+G336*Totals!$H$8,2)</f>
        <v>88.03</v>
      </c>
      <c r="I336" s="103">
        <f t="shared" si="14"/>
        <v>0</v>
      </c>
      <c r="J336" s="103">
        <f t="shared" si="15"/>
        <v>88.03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ROUND(+G337*Totals!$H$8,2)</f>
        <v>19.440000000000001</v>
      </c>
      <c r="I337" s="103">
        <f t="shared" si="14"/>
        <v>5.1685128000000002</v>
      </c>
      <c r="J337" s="103">
        <f t="shared" si="15"/>
        <v>14.271487200000001</v>
      </c>
      <c r="K337" s="129" t="s">
        <v>732</v>
      </c>
      <c r="L337" s="129" t="s">
        <v>75</v>
      </c>
      <c r="M337" s="127">
        <v>0.26587</v>
      </c>
      <c r="N337" s="130">
        <f>+H337*M337</f>
        <v>5.1685128000000002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ROUND(+G338*Totals!$H$8,2)</f>
        <v>33.18</v>
      </c>
      <c r="I338" s="103">
        <f t="shared" si="14"/>
        <v>9.7111223999999989</v>
      </c>
      <c r="J338" s="103">
        <f t="shared" si="15"/>
        <v>23.468877599999999</v>
      </c>
      <c r="K338" s="129" t="s">
        <v>731</v>
      </c>
      <c r="L338" s="129" t="s">
        <v>57</v>
      </c>
      <c r="M338" s="127">
        <v>0.29268</v>
      </c>
      <c r="N338" s="130">
        <f>+H338*M338</f>
        <v>9.7111223999999989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ROUND(+G339*Totals!$H$8,2)</f>
        <v>132.18</v>
      </c>
      <c r="I339" s="103">
        <f t="shared" si="14"/>
        <v>0</v>
      </c>
      <c r="J339" s="103">
        <f t="shared" si="15"/>
        <v>132.18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ROUND(+G340*Totals!$H$8,2)</f>
        <v>115.52</v>
      </c>
      <c r="I340" s="103">
        <f t="shared" si="14"/>
        <v>0</v>
      </c>
      <c r="J340" s="103">
        <f t="shared" si="15"/>
        <v>115.52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ROUND(+G341*Totals!$H$8,2)</f>
        <v>10.55</v>
      </c>
      <c r="I341" s="103">
        <f t="shared" si="14"/>
        <v>5.6175585000000003</v>
      </c>
      <c r="J341" s="103">
        <f t="shared" si="15"/>
        <v>4.9324415000000004</v>
      </c>
      <c r="K341" s="129" t="s">
        <v>728</v>
      </c>
      <c r="L341" s="129" t="s">
        <v>65</v>
      </c>
      <c r="M341" s="127">
        <v>0.53247</v>
      </c>
      <c r="N341" s="130">
        <f>+H341*M341</f>
        <v>5.6175585000000003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ROUND(+G342*Totals!$H$8,2)</f>
        <v>29.99</v>
      </c>
      <c r="I342" s="103">
        <f t="shared" si="14"/>
        <v>11.942017999999999</v>
      </c>
      <c r="J342" s="103">
        <f t="shared" si="15"/>
        <v>18.047981999999998</v>
      </c>
      <c r="K342" s="129" t="s">
        <v>727</v>
      </c>
      <c r="L342" s="129" t="s">
        <v>131</v>
      </c>
      <c r="M342" s="127">
        <v>0.3982</v>
      </c>
      <c r="N342" s="130">
        <f>+H342*M342</f>
        <v>11.942017999999999</v>
      </c>
      <c r="O342" s="129" t="s">
        <v>1159</v>
      </c>
      <c r="P342" s="127"/>
      <c r="Q342" s="131"/>
      <c r="R342" s="134"/>
      <c r="S342" s="132"/>
    </row>
    <row r="343" spans="6:19">
      <c r="F343" s="110" t="s">
        <v>726</v>
      </c>
      <c r="G343" s="126">
        <v>2.784102E-4</v>
      </c>
      <c r="H343" s="103">
        <f>ROUND(+G343*Totals!$H$8,2)</f>
        <v>100.66</v>
      </c>
      <c r="I343" s="103">
        <f t="shared" si="14"/>
        <v>0</v>
      </c>
      <c r="J343" s="103">
        <f t="shared" si="15"/>
        <v>100.66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ROUND(+G344*Totals!$H$8,2)</f>
        <v>85.39</v>
      </c>
      <c r="I344" s="103">
        <f t="shared" si="14"/>
        <v>0</v>
      </c>
      <c r="J344" s="103">
        <f t="shared" si="15"/>
        <v>85.39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ROUND(+G345*Totals!$H$8,2)</f>
        <v>27.21</v>
      </c>
      <c r="I345" s="103">
        <f t="shared" si="14"/>
        <v>5.0741208000000002</v>
      </c>
      <c r="J345" s="103">
        <f t="shared" si="15"/>
        <v>22.135879200000002</v>
      </c>
      <c r="K345" s="129" t="s">
        <v>724</v>
      </c>
      <c r="L345" s="129" t="s">
        <v>61</v>
      </c>
      <c r="M345" s="127">
        <v>0.18648000000000001</v>
      </c>
      <c r="N345" s="130">
        <f>+H345*M345</f>
        <v>5.0741208000000002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ROUND(+G346*Totals!$H$8,2)</f>
        <v>60.67</v>
      </c>
      <c r="I346" s="103">
        <f t="shared" si="14"/>
        <v>8.2074376000000004</v>
      </c>
      <c r="J346" s="103">
        <f t="shared" si="15"/>
        <v>52.462562400000003</v>
      </c>
      <c r="K346" s="128" t="s">
        <v>723</v>
      </c>
      <c r="L346" s="128" t="s">
        <v>92</v>
      </c>
      <c r="M346" s="127">
        <v>0.13528000000000001</v>
      </c>
      <c r="N346" s="130">
        <f>+H346*M346</f>
        <v>8.2074376000000004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ROUND(+G347*Totals!$H$8,2)</f>
        <v>229.65</v>
      </c>
      <c r="I347" s="103">
        <f t="shared" si="14"/>
        <v>0</v>
      </c>
      <c r="J347" s="103">
        <f t="shared" si="15"/>
        <v>229.65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ROUND(+G348*Totals!$H$8,2)</f>
        <v>11.94</v>
      </c>
      <c r="I348" s="103">
        <f t="shared" si="14"/>
        <v>2.7075143999999995</v>
      </c>
      <c r="J348" s="103">
        <f t="shared" si="15"/>
        <v>9.2324856000000004</v>
      </c>
      <c r="K348" s="129" t="s">
        <v>721</v>
      </c>
      <c r="L348" s="129" t="s">
        <v>103</v>
      </c>
      <c r="M348" s="127">
        <v>0.22675999999999999</v>
      </c>
      <c r="N348" s="130">
        <f>+H348*M348</f>
        <v>2.7075143999999995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ROUND(+G349*Totals!$H$8,2)</f>
        <v>43.04</v>
      </c>
      <c r="I349" s="103">
        <f t="shared" si="14"/>
        <v>0.46052800000000005</v>
      </c>
      <c r="J349" s="103">
        <f t="shared" si="15"/>
        <v>42.579471999999996</v>
      </c>
      <c r="K349" s="129" t="s">
        <v>720</v>
      </c>
      <c r="L349" s="129" t="s">
        <v>117</v>
      </c>
      <c r="M349" s="127">
        <v>1.0700000000000001E-2</v>
      </c>
      <c r="N349" s="130">
        <f>+H349*M349</f>
        <v>0.46052800000000005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ROUND(+G350*Totals!$H$8,2)</f>
        <v>21.38</v>
      </c>
      <c r="I350" s="103">
        <f t="shared" si="14"/>
        <v>4.7510636000000002</v>
      </c>
      <c r="J350" s="103">
        <f t="shared" si="15"/>
        <v>16.628936400000001</v>
      </c>
      <c r="K350" s="129" t="s">
        <v>719</v>
      </c>
      <c r="L350" s="129" t="s">
        <v>120</v>
      </c>
      <c r="M350" s="127">
        <v>0.22222</v>
      </c>
      <c r="N350" s="130">
        <f>+H350*M350</f>
        <v>4.7510636000000002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ROUND(+G351*Totals!$H$8,2)</f>
        <v>8.4700000000000006</v>
      </c>
      <c r="I351" s="103">
        <f t="shared" si="14"/>
        <v>3.6524334000000001</v>
      </c>
      <c r="J351" s="103">
        <f t="shared" si="15"/>
        <v>4.817566600000001</v>
      </c>
      <c r="K351" s="129" t="s">
        <v>718</v>
      </c>
      <c r="L351" s="129" t="s">
        <v>40</v>
      </c>
      <c r="M351" s="127">
        <v>0.43121999999999999</v>
      </c>
      <c r="N351" s="130">
        <f>+H351*M351</f>
        <v>3.6524334000000001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ROUND(+G352*Totals!$H$8,2)</f>
        <v>30.13</v>
      </c>
      <c r="I352" s="103">
        <f t="shared" si="14"/>
        <v>0</v>
      </c>
      <c r="J352" s="103">
        <f t="shared" si="15"/>
        <v>30.13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ROUND(+G353*Totals!$H$8,2)</f>
        <v>137.44999999999999</v>
      </c>
      <c r="I353" s="103">
        <f t="shared" si="14"/>
        <v>0</v>
      </c>
      <c r="J353" s="103">
        <f t="shared" si="15"/>
        <v>137.44999999999999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ROUND(+G354*Totals!$H$8,2)</f>
        <v>286.29000000000002</v>
      </c>
      <c r="I354" s="103">
        <f t="shared" si="14"/>
        <v>0</v>
      </c>
      <c r="J354" s="103">
        <f t="shared" si="15"/>
        <v>286.29000000000002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ROUND(+G355*Totals!$H$8,2)</f>
        <v>9.86</v>
      </c>
      <c r="I355" s="103">
        <f t="shared" si="14"/>
        <v>2.4909318000000003</v>
      </c>
      <c r="J355" s="103">
        <f>+H355-I355</f>
        <v>7.3690681999999992</v>
      </c>
      <c r="K355" s="129" t="s">
        <v>715</v>
      </c>
      <c r="L355" s="129" t="s">
        <v>55</v>
      </c>
      <c r="M355" s="127">
        <v>0.25263000000000002</v>
      </c>
      <c r="N355" s="130">
        <f>+H355*M355</f>
        <v>2.4909318000000003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ROUND(+G356*Totals!$H$8,2)</f>
        <v>2472.64</v>
      </c>
      <c r="I356" s="103">
        <f t="shared" si="14"/>
        <v>0</v>
      </c>
      <c r="J356" s="103">
        <f>+H356-I356</f>
        <v>2472.64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ROUND(+G357*Totals!$H$8,2)</f>
        <v>1327.89</v>
      </c>
      <c r="I357" s="103">
        <f t="shared" si="14"/>
        <v>0</v>
      </c>
      <c r="J357" s="103">
        <f t="shared" si="15"/>
        <v>1327.89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ROUND(+G358*Totals!$H$8,2)</f>
        <v>138.01</v>
      </c>
      <c r="I358" s="103">
        <f t="shared" si="14"/>
        <v>0</v>
      </c>
      <c r="J358" s="103">
        <f t="shared" si="15"/>
        <v>138.01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ROUND(+G359*Totals!$H$8,2)</f>
        <v>388.2</v>
      </c>
      <c r="I359" s="103">
        <f t="shared" si="14"/>
        <v>0</v>
      </c>
      <c r="J359" s="103">
        <f t="shared" si="15"/>
        <v>388.2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ROUND(+G360*Totals!$H$8,2)</f>
        <v>8.75</v>
      </c>
      <c r="I360" s="103">
        <f t="shared" si="14"/>
        <v>0.41667499999999996</v>
      </c>
      <c r="J360" s="103">
        <f>+H360-I360</f>
        <v>8.3333250000000003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0.41667499999999996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ROUND(+G361*Totals!$H$8,2)</f>
        <v>8.75</v>
      </c>
      <c r="I361" s="103">
        <f t="shared" si="14"/>
        <v>3.0215499999999995</v>
      </c>
      <c r="J361" s="103">
        <f>+H361-I361</f>
        <v>5.7284500000000005</v>
      </c>
      <c r="K361" s="129" t="s">
        <v>709</v>
      </c>
      <c r="L361" s="129" t="s">
        <v>112</v>
      </c>
      <c r="M361" s="127">
        <v>0.34531999999999996</v>
      </c>
      <c r="N361" s="130">
        <f>+H361*M361</f>
        <v>3.0215499999999995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ROUND(+G362*Totals!$H$8,2)</f>
        <v>221.18</v>
      </c>
      <c r="I362" s="103">
        <f t="shared" si="14"/>
        <v>0</v>
      </c>
      <c r="J362" s="103">
        <f>+H362-I362</f>
        <v>221.18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ROUND(+G363*Totals!$H$8,2)</f>
        <v>252.28</v>
      </c>
      <c r="I363" s="103">
        <f t="shared" si="14"/>
        <v>0</v>
      </c>
      <c r="J363" s="103">
        <f>+H363-I363</f>
        <v>252.28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ROUND(+G364*Totals!$H$8,2)</f>
        <v>33.74</v>
      </c>
      <c r="I364" s="103">
        <f t="shared" si="14"/>
        <v>9.9792798000000005</v>
      </c>
      <c r="J364" s="103">
        <f t="shared" si="15"/>
        <v>23.760720200000002</v>
      </c>
      <c r="K364" s="129" t="s">
        <v>706</v>
      </c>
      <c r="L364" s="129" t="s">
        <v>48</v>
      </c>
      <c r="M364" s="127">
        <v>0.29576999999999998</v>
      </c>
      <c r="N364" s="130">
        <f>+H364*M364</f>
        <v>9.9792798000000005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ROUND(+G365*Totals!$H$8,2)</f>
        <v>123.57</v>
      </c>
      <c r="I365" s="103">
        <f t="shared" si="14"/>
        <v>0</v>
      </c>
      <c r="J365" s="103">
        <f t="shared" si="15"/>
        <v>123.57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ROUND(+G366*Totals!$H$8,2)</f>
        <v>16.52</v>
      </c>
      <c r="I366" s="103">
        <f t="shared" si="14"/>
        <v>5.9514952000000001</v>
      </c>
      <c r="J366" s="103">
        <f t="shared" si="15"/>
        <v>10.568504799999999</v>
      </c>
      <c r="K366" s="129" t="s">
        <v>74</v>
      </c>
      <c r="L366" s="129" t="s">
        <v>97</v>
      </c>
      <c r="M366" s="127">
        <v>0.36026000000000002</v>
      </c>
      <c r="N366" s="130">
        <f>+H366*M366</f>
        <v>5.9514952000000001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ROUND(+G367*Totals!$H$8,2)</f>
        <v>602.16</v>
      </c>
      <c r="I367" s="103">
        <f t="shared" si="14"/>
        <v>0</v>
      </c>
      <c r="J367" s="103">
        <f t="shared" si="15"/>
        <v>602.16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ROUND(+G368*Totals!$H$8,2)</f>
        <v>27.77</v>
      </c>
      <c r="I368" s="103">
        <f t="shared" si="14"/>
        <v>5.0383111000000005</v>
      </c>
      <c r="J368" s="103">
        <f t="shared" ref="J368:J373" si="16">+H368-I368</f>
        <v>22.731688899999998</v>
      </c>
      <c r="K368" s="129" t="s">
        <v>75</v>
      </c>
      <c r="L368" s="129" t="s">
        <v>111</v>
      </c>
      <c r="M368" s="127">
        <v>0.18143000000000001</v>
      </c>
      <c r="N368" s="130">
        <f>+H368*M368</f>
        <v>5.0383111000000005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ROUND(+G369*Totals!$H$8,2)</f>
        <v>28.6</v>
      </c>
      <c r="I369" s="103">
        <f t="shared" si="14"/>
        <v>5.2049140000000005</v>
      </c>
      <c r="J369" s="103">
        <f t="shared" si="16"/>
        <v>23.395085999999999</v>
      </c>
      <c r="K369" s="129" t="s">
        <v>703</v>
      </c>
      <c r="L369" s="129" t="s">
        <v>131</v>
      </c>
      <c r="M369" s="127">
        <v>0.18199000000000001</v>
      </c>
      <c r="N369" s="130">
        <f>+H369*M369</f>
        <v>5.2049140000000005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ROUND(+G370*Totals!$H$8,2)</f>
        <v>11.39</v>
      </c>
      <c r="I370" s="103">
        <f t="shared" si="14"/>
        <v>6.7108740999999998</v>
      </c>
      <c r="J370" s="103">
        <f t="shared" si="16"/>
        <v>4.6791259000000007</v>
      </c>
      <c r="K370" s="129" t="s">
        <v>702</v>
      </c>
      <c r="L370" s="129" t="s">
        <v>69</v>
      </c>
      <c r="M370" s="127">
        <v>0.58918999999999999</v>
      </c>
      <c r="N370" s="130">
        <f>+H370*M370</f>
        <v>6.7108740999999998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ROUND(+G371*Totals!$H$8,2)</f>
        <v>36.65</v>
      </c>
      <c r="I371" s="103">
        <f t="shared" si="14"/>
        <v>3.4641579999999994</v>
      </c>
      <c r="J371" s="103">
        <f t="shared" si="16"/>
        <v>33.185842000000001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3.4641579999999994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ROUND(+G372*Totals!$H$8,2)</f>
        <v>7.91</v>
      </c>
      <c r="I372" s="103">
        <f t="shared" si="14"/>
        <v>3.9205915</v>
      </c>
      <c r="J372" s="103">
        <f t="shared" si="16"/>
        <v>3.9894085000000001</v>
      </c>
      <c r="K372" s="129" t="s">
        <v>700</v>
      </c>
      <c r="L372" s="129" t="s">
        <v>80</v>
      </c>
      <c r="M372" s="127">
        <v>0.49564999999999998</v>
      </c>
      <c r="N372" s="130">
        <f>+H372*M372</f>
        <v>3.9205915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ROUND(+G373*Totals!$H$8,2)</f>
        <v>679.36</v>
      </c>
      <c r="I373" s="103">
        <f t="shared" si="14"/>
        <v>0</v>
      </c>
      <c r="J373" s="103">
        <f t="shared" si="16"/>
        <v>679.36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ROUND(+G374*Totals!$H$8,2)</f>
        <v>16.38</v>
      </c>
      <c r="I374" s="103">
        <f t="shared" si="14"/>
        <v>4.8720671999999992</v>
      </c>
      <c r="J374" s="103">
        <f>+H374-I374</f>
        <v>11.507932799999999</v>
      </c>
      <c r="K374" s="129" t="s">
        <v>698</v>
      </c>
      <c r="L374" s="129" t="s">
        <v>88</v>
      </c>
      <c r="M374" s="127">
        <v>0.29743999999999998</v>
      </c>
      <c r="N374" s="130">
        <f>+H374*M374</f>
        <v>4.8720671999999992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ROUND(+G375*Totals!$H$8,2)</f>
        <v>36.380000000000003</v>
      </c>
      <c r="I375" s="103">
        <f t="shared" si="14"/>
        <v>5.5617744000000009</v>
      </c>
      <c r="J375" s="103">
        <f>+H375-I375</f>
        <v>30.818225600000002</v>
      </c>
      <c r="K375" s="129" t="s">
        <v>697</v>
      </c>
      <c r="L375" s="129" t="s">
        <v>38</v>
      </c>
      <c r="M375" s="127">
        <v>0.15288000000000002</v>
      </c>
      <c r="N375" s="130">
        <f>+H375*M375</f>
        <v>5.5617744000000009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ROUND(+G376*Totals!$H$8,2)</f>
        <v>20.97</v>
      </c>
      <c r="I376" s="103">
        <f t="shared" si="14"/>
        <v>8.7212132999999987</v>
      </c>
      <c r="J376" s="103">
        <f>+H376-I376</f>
        <v>12.2487867</v>
      </c>
      <c r="K376" s="129" t="s">
        <v>696</v>
      </c>
      <c r="L376" s="129" t="s">
        <v>105</v>
      </c>
      <c r="M376" s="127">
        <v>0.41588999999999998</v>
      </c>
      <c r="N376" s="130">
        <f>+H376*M376</f>
        <v>8.7212132999999987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ROUND(+G377*Totals!$H$8,2)</f>
        <v>101.77</v>
      </c>
      <c r="I377" s="103">
        <f t="shared" si="14"/>
        <v>0</v>
      </c>
      <c r="J377" s="103">
        <f>+H377-I377</f>
        <v>101.77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ROUND(+G378*Totals!$H$8,2)</f>
        <v>222.84</v>
      </c>
      <c r="I378" s="103">
        <f t="shared" si="14"/>
        <v>0</v>
      </c>
      <c r="J378" s="103">
        <f t="shared" si="15"/>
        <v>222.84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ROUND(+G379*Totals!$H$8,2)</f>
        <v>12.77</v>
      </c>
      <c r="I379" s="103">
        <f t="shared" si="14"/>
        <v>4.2747574999999998</v>
      </c>
      <c r="J379" s="103">
        <f t="shared" ref="J379:J384" si="17">+H379-I379</f>
        <v>8.4952424999999998</v>
      </c>
      <c r="K379" s="129" t="s">
        <v>693</v>
      </c>
      <c r="L379" s="129" t="s">
        <v>112</v>
      </c>
      <c r="M379" s="127">
        <v>0.33474999999999999</v>
      </c>
      <c r="N379" s="130">
        <f>+H379*M379</f>
        <v>4.2747574999999998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ROUND(+G380*Totals!$H$8,2)</f>
        <v>32.770000000000003</v>
      </c>
      <c r="I380" s="103">
        <f t="shared" si="14"/>
        <v>2.3725480000000005</v>
      </c>
      <c r="J380" s="103">
        <f t="shared" si="17"/>
        <v>30.397452000000001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2.3725480000000005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ROUND(+G381*Totals!$H$8,2)</f>
        <v>21.1</v>
      </c>
      <c r="I381" s="103">
        <f t="shared" si="14"/>
        <v>2.8267670000000003</v>
      </c>
      <c r="J381" s="103">
        <f t="shared" si="17"/>
        <v>18.273233000000001</v>
      </c>
      <c r="K381" s="129" t="s">
        <v>691</v>
      </c>
      <c r="L381" s="129" t="s">
        <v>99</v>
      </c>
      <c r="M381" s="127">
        <v>0.13397000000000001</v>
      </c>
      <c r="N381" s="130">
        <f>+H381*M381</f>
        <v>2.8267670000000003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ROUND(+G382*Totals!$H$8,2)</f>
        <v>18.05</v>
      </c>
      <c r="I382" s="103">
        <f t="shared" si="14"/>
        <v>3.1192205</v>
      </c>
      <c r="J382" s="103">
        <f t="shared" si="17"/>
        <v>14.9307795</v>
      </c>
      <c r="K382" s="129" t="s">
        <v>690</v>
      </c>
      <c r="L382" s="129" t="s">
        <v>109</v>
      </c>
      <c r="M382" s="127">
        <v>0.17280999999999999</v>
      </c>
      <c r="N382" s="130">
        <f>+H382*M382</f>
        <v>3.1192205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ROUND(+G383*Totals!$H$8,2)</f>
        <v>22.91</v>
      </c>
      <c r="I383" s="103">
        <f t="shared" si="14"/>
        <v>4.2527832999999999</v>
      </c>
      <c r="J383" s="103">
        <f t="shared" si="17"/>
        <v>18.657216699999999</v>
      </c>
      <c r="K383" s="129" t="s">
        <v>689</v>
      </c>
      <c r="L383" s="129" t="s">
        <v>98</v>
      </c>
      <c r="M383" s="127">
        <v>0.18562999999999999</v>
      </c>
      <c r="N383" s="130">
        <f>+H383*M383</f>
        <v>4.2527832999999999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ROUND(+G384*Totals!$H$8,2)</f>
        <v>374.87</v>
      </c>
      <c r="I384" s="103">
        <f t="shared" si="14"/>
        <v>0</v>
      </c>
      <c r="J384" s="103">
        <f t="shared" si="17"/>
        <v>374.87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ROUND(+G385*Totals!$H$8,2)</f>
        <v>60.81</v>
      </c>
      <c r="I385" s="103">
        <f t="shared" si="14"/>
        <v>15.4354023</v>
      </c>
      <c r="J385" s="103">
        <f>+H385-I385</f>
        <v>45.374597700000002</v>
      </c>
      <c r="K385" s="129" t="s">
        <v>687</v>
      </c>
      <c r="L385" s="129" t="s">
        <v>67</v>
      </c>
      <c r="M385" s="127">
        <v>0.25383</v>
      </c>
      <c r="N385" s="130">
        <f>+H385*M385</f>
        <v>15.4354023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ROUND(+G386*Totals!$H$8,2)</f>
        <v>5.69</v>
      </c>
      <c r="I386" s="103">
        <f t="shared" si="14"/>
        <v>1.9620827000000001</v>
      </c>
      <c r="J386" s="103">
        <f>+H386-I386</f>
        <v>3.7279173000000005</v>
      </c>
      <c r="K386" s="129" t="s">
        <v>686</v>
      </c>
      <c r="L386" s="129" t="s">
        <v>88</v>
      </c>
      <c r="M386" s="127">
        <v>0.34482999999999997</v>
      </c>
      <c r="N386" s="130">
        <f>+H386*M386</f>
        <v>1.9620827000000001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ROUND(+G387*Totals!$H$8,2)</f>
        <v>98.99</v>
      </c>
      <c r="I387" s="103">
        <f t="shared" si="14"/>
        <v>0</v>
      </c>
      <c r="J387" s="103">
        <f>+H387-I387</f>
        <v>98.99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ROUND(+G388*Totals!$H$8,2)</f>
        <v>101.08</v>
      </c>
      <c r="I388" s="103">
        <f t="shared" si="14"/>
        <v>0</v>
      </c>
      <c r="J388" s="103">
        <f t="shared" si="15"/>
        <v>101.08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ROUND(+G389*Totals!$H$8,2)</f>
        <v>19.989999999999998</v>
      </c>
      <c r="I389" s="103">
        <f t="shared" si="14"/>
        <v>4.6066954999999998</v>
      </c>
      <c r="J389" s="103">
        <f t="shared" si="15"/>
        <v>15.383304499999998</v>
      </c>
      <c r="K389" s="129" t="s">
        <v>683</v>
      </c>
      <c r="L389" s="129" t="s">
        <v>99</v>
      </c>
      <c r="M389" s="127">
        <v>0.23045000000000002</v>
      </c>
      <c r="N389" s="130">
        <f>+H389*M389</f>
        <v>4.6066954999999998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ROUND(+G390*Totals!$H$8,2)</f>
        <v>0</v>
      </c>
      <c r="I390" s="103">
        <f t="shared" si="14"/>
        <v>0</v>
      </c>
      <c r="J390" s="103">
        <f t="shared" si="15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ROUND(+G391*Totals!$H$8,2)</f>
        <v>997.3</v>
      </c>
      <c r="I391" s="103">
        <f t="shared" ref="I391:I454" si="18">+N391+Q391+T391</f>
        <v>0</v>
      </c>
      <c r="J391" s="103">
        <f t="shared" si="15"/>
        <v>997.3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ROUND(+G392*Totals!$H$8,2)</f>
        <v>119.82</v>
      </c>
      <c r="I392" s="103">
        <f t="shared" si="18"/>
        <v>0</v>
      </c>
      <c r="J392" s="103">
        <f t="shared" si="15"/>
        <v>119.82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ROUND(+G393*Totals!$H$8,2)</f>
        <v>22.63</v>
      </c>
      <c r="I393" s="103">
        <f t="shared" si="18"/>
        <v>6.0879226000000006</v>
      </c>
      <c r="J393" s="103">
        <f t="shared" si="15"/>
        <v>16.542077399999997</v>
      </c>
      <c r="K393" s="129" t="s">
        <v>679</v>
      </c>
      <c r="L393" s="129" t="s">
        <v>78</v>
      </c>
      <c r="M393" s="127">
        <v>0.26902000000000004</v>
      </c>
      <c r="N393" s="130">
        <f>+H393*M393</f>
        <v>6.0879226000000006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ROUND(+G394*Totals!$H$8,2)</f>
        <v>129.82</v>
      </c>
      <c r="I394" s="103">
        <f t="shared" si="18"/>
        <v>0</v>
      </c>
      <c r="J394" s="103">
        <f t="shared" si="15"/>
        <v>129.82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ROUND(+G395*Totals!$H$8,2)</f>
        <v>37.35</v>
      </c>
      <c r="I395" s="103">
        <f t="shared" si="18"/>
        <v>8.8329015000000002</v>
      </c>
      <c r="J395" s="103">
        <f t="shared" si="15"/>
        <v>28.517098500000003</v>
      </c>
      <c r="K395" s="129" t="s">
        <v>677</v>
      </c>
      <c r="L395" s="129" t="s">
        <v>72</v>
      </c>
      <c r="M395" s="127">
        <v>0.23649000000000001</v>
      </c>
      <c r="N395" s="130">
        <f>+H395*M395</f>
        <v>8.8329015000000002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ROUND(+G396*Totals!$H$8,2)</f>
        <v>208.4</v>
      </c>
      <c r="I396" s="103">
        <f t="shared" si="18"/>
        <v>0</v>
      </c>
      <c r="J396" s="103">
        <f t="shared" si="15"/>
        <v>208.4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ROUND(+G397*Totals!$H$8,2)</f>
        <v>49.43</v>
      </c>
      <c r="I397" s="103">
        <f t="shared" si="18"/>
        <v>15.319345599999998</v>
      </c>
      <c r="J397" s="103">
        <f t="shared" si="15"/>
        <v>34.110654400000001</v>
      </c>
      <c r="K397" s="129" t="s">
        <v>675</v>
      </c>
      <c r="L397" s="129" t="s">
        <v>65</v>
      </c>
      <c r="M397" s="127">
        <v>0.30991999999999997</v>
      </c>
      <c r="N397" s="130">
        <f>+H397*M397</f>
        <v>15.319345599999998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ROUND(+G398*Totals!$H$8,2)</f>
        <v>86.36</v>
      </c>
      <c r="I398" s="103">
        <f t="shared" si="18"/>
        <v>0</v>
      </c>
      <c r="J398" s="103">
        <f t="shared" ref="J398:J461" si="19">+H398-I398</f>
        <v>86.36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ROUND(+G399*Totals!$H$8,2)</f>
        <v>35.4</v>
      </c>
      <c r="I399" s="103">
        <f t="shared" si="18"/>
        <v>6.643872</v>
      </c>
      <c r="J399" s="103">
        <f t="shared" si="19"/>
        <v>28.756127999999997</v>
      </c>
      <c r="K399" s="129" t="s">
        <v>673</v>
      </c>
      <c r="L399" s="129" t="s">
        <v>130</v>
      </c>
      <c r="M399" s="127">
        <v>0.18768000000000001</v>
      </c>
      <c r="N399" s="130">
        <f>+H399*M399</f>
        <v>6.643872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ROUND(+G400*Totals!$H$8,2)</f>
        <v>100.24</v>
      </c>
      <c r="I400" s="103">
        <f t="shared" si="18"/>
        <v>0</v>
      </c>
      <c r="J400" s="103">
        <f t="shared" si="19"/>
        <v>100.24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ROUND(+G401*Totals!$H$8,2)</f>
        <v>19.579999999999998</v>
      </c>
      <c r="I401" s="103">
        <f t="shared" si="18"/>
        <v>2.6182376000000001</v>
      </c>
      <c r="J401" s="103">
        <f t="shared" si="19"/>
        <v>16.961762399999998</v>
      </c>
      <c r="K401" s="129" t="s">
        <v>671</v>
      </c>
      <c r="L401" s="129" t="s">
        <v>90</v>
      </c>
      <c r="M401" s="127">
        <v>0.13372000000000001</v>
      </c>
      <c r="N401" s="130">
        <f>+H401*M401</f>
        <v>2.6182376000000001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ROUND(+G402*Totals!$H$8,2)</f>
        <v>119.4</v>
      </c>
      <c r="I402" s="103">
        <f t="shared" si="18"/>
        <v>0</v>
      </c>
      <c r="J402" s="103">
        <f t="shared" si="19"/>
        <v>119.4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ROUND(+G403*Totals!$H$8,2)</f>
        <v>353.77</v>
      </c>
      <c r="I403" s="103">
        <f t="shared" si="18"/>
        <v>0</v>
      </c>
      <c r="J403" s="103">
        <f t="shared" si="19"/>
        <v>353.77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ROUND(+G404*Totals!$H$8,2)</f>
        <v>331.83</v>
      </c>
      <c r="I404" s="103">
        <f t="shared" si="18"/>
        <v>0</v>
      </c>
      <c r="J404" s="103">
        <f t="shared" si="19"/>
        <v>331.83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ROUND(+G405*Totals!$H$8,2)</f>
        <v>665.33</v>
      </c>
      <c r="I405" s="103">
        <f t="shared" si="18"/>
        <v>0</v>
      </c>
      <c r="J405" s="103">
        <f t="shared" si="19"/>
        <v>665.33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ROUND(+G406*Totals!$H$8,2)</f>
        <v>64.56</v>
      </c>
      <c r="I406" s="103">
        <f t="shared" si="18"/>
        <v>5.9563056000000012</v>
      </c>
      <c r="J406" s="103">
        <f t="shared" si="19"/>
        <v>58.603694400000002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5.9563056000000012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ROUND(+G407*Totals!$H$8,2)</f>
        <v>589.25</v>
      </c>
      <c r="I407" s="103">
        <f t="shared" si="18"/>
        <v>0</v>
      </c>
      <c r="J407" s="103">
        <f t="shared" si="19"/>
        <v>589.25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ROUND(+G408*Totals!$H$8,2)</f>
        <v>284.77</v>
      </c>
      <c r="I408" s="103">
        <f t="shared" si="18"/>
        <v>0</v>
      </c>
      <c r="J408" s="103">
        <f t="shared" si="19"/>
        <v>284.77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ROUND(+G409*Totals!$H$8,2)</f>
        <v>5.41</v>
      </c>
      <c r="I409" s="103">
        <f t="shared" si="18"/>
        <v>1.49857</v>
      </c>
      <c r="J409" s="103">
        <f t="shared" si="19"/>
        <v>3.9114300000000002</v>
      </c>
      <c r="K409" s="129" t="s">
        <v>664</v>
      </c>
      <c r="L409" s="129" t="s">
        <v>70</v>
      </c>
      <c r="M409" s="127">
        <v>0.27699999999999997</v>
      </c>
      <c r="N409" s="130">
        <f>+H409*M409</f>
        <v>1.49857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ROUND(+G410*Totals!$H$8,2)</f>
        <v>841.94</v>
      </c>
      <c r="I410" s="103">
        <f t="shared" si="18"/>
        <v>0</v>
      </c>
      <c r="J410" s="103">
        <f t="shared" si="19"/>
        <v>841.94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ROUND(+G411*Totals!$H$8,2)</f>
        <v>2198.29</v>
      </c>
      <c r="I411" s="103">
        <f t="shared" si="18"/>
        <v>0</v>
      </c>
      <c r="J411" s="103">
        <f t="shared" si="19"/>
        <v>2198.29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ROUND(+G412*Totals!$H$8,2)</f>
        <v>128.85</v>
      </c>
      <c r="I412" s="103">
        <f t="shared" si="18"/>
        <v>0</v>
      </c>
      <c r="J412" s="103">
        <f t="shared" si="19"/>
        <v>128.85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ROUND(+G413*Totals!$H$8,2)</f>
        <v>31.38</v>
      </c>
      <c r="I413" s="103">
        <f t="shared" si="18"/>
        <v>12.069375600000001</v>
      </c>
      <c r="J413" s="103">
        <f t="shared" si="19"/>
        <v>19.310624399999998</v>
      </c>
      <c r="K413" s="129" t="s">
        <v>660</v>
      </c>
      <c r="L413" s="129" t="s">
        <v>53</v>
      </c>
      <c r="M413" s="127">
        <v>0.38462000000000002</v>
      </c>
      <c r="N413" s="130">
        <f>+H413*M413</f>
        <v>12.069375600000001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ROUND(+G414*Totals!$H$8,2)</f>
        <v>10389.299999999999</v>
      </c>
      <c r="I414" s="103">
        <f t="shared" si="18"/>
        <v>0</v>
      </c>
      <c r="J414" s="103">
        <f t="shared" si="19"/>
        <v>10389.299999999999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ROUND(+G415*Totals!$H$8,2)</f>
        <v>708.93</v>
      </c>
      <c r="I415" s="103">
        <f t="shared" si="18"/>
        <v>0</v>
      </c>
      <c r="J415" s="103">
        <f t="shared" si="19"/>
        <v>708.93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ROUND(+G416*Totals!$H$8,2)</f>
        <v>81.92</v>
      </c>
      <c r="I416" s="103">
        <f t="shared" si="18"/>
        <v>0</v>
      </c>
      <c r="J416" s="103">
        <f t="shared" si="19"/>
        <v>81.92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ROUND(+G417*Totals!$H$8,2)</f>
        <v>44.29</v>
      </c>
      <c r="I417" s="103">
        <f t="shared" si="18"/>
        <v>16.263730899999999</v>
      </c>
      <c r="J417" s="103">
        <f t="shared" si="19"/>
        <v>28.0262691</v>
      </c>
      <c r="K417" s="129" t="s">
        <v>656</v>
      </c>
      <c r="L417" s="129" t="s">
        <v>116</v>
      </c>
      <c r="M417" s="127">
        <v>0.36720999999999998</v>
      </c>
      <c r="N417" s="130">
        <f>+H417*M417</f>
        <v>16.263730899999999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ROUND(+G418*Totals!$H$8,2)</f>
        <v>5.14</v>
      </c>
      <c r="I418" s="103">
        <f t="shared" si="18"/>
        <v>1.3743331999999999</v>
      </c>
      <c r="J418" s="103">
        <f t="shared" si="19"/>
        <v>3.7656668</v>
      </c>
      <c r="K418" s="129" t="s">
        <v>655</v>
      </c>
      <c r="L418" s="129" t="s">
        <v>129</v>
      </c>
      <c r="M418" s="127">
        <v>0.26738000000000001</v>
      </c>
      <c r="N418" s="130">
        <f>+H418*M418</f>
        <v>1.3743331999999999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ROUND(+G419*Totals!$H$8,2)</f>
        <v>27.07</v>
      </c>
      <c r="I419" s="103">
        <f t="shared" si="18"/>
        <v>4.4067252999999997</v>
      </c>
      <c r="J419" s="103">
        <f t="shared" si="19"/>
        <v>22.663274700000002</v>
      </c>
      <c r="K419" s="129" t="s">
        <v>654</v>
      </c>
      <c r="L419" s="129" t="s">
        <v>73</v>
      </c>
      <c r="M419" s="127">
        <v>0.16278999999999999</v>
      </c>
      <c r="N419" s="130">
        <f>+H419*M419</f>
        <v>4.4067252999999997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ROUND(+G420*Totals!$H$8,2)</f>
        <v>143.56</v>
      </c>
      <c r="I420" s="103">
        <f t="shared" si="18"/>
        <v>0</v>
      </c>
      <c r="J420" s="103">
        <f t="shared" si="19"/>
        <v>143.56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ROUND(+G421*Totals!$H$8,2)</f>
        <v>580.64</v>
      </c>
      <c r="I421" s="103">
        <f t="shared" si="18"/>
        <v>0</v>
      </c>
      <c r="J421" s="103">
        <f t="shared" si="19"/>
        <v>580.64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ROUND(+G422*Totals!$H$8,2)</f>
        <v>348.22</v>
      </c>
      <c r="I422" s="103">
        <f t="shared" si="18"/>
        <v>0</v>
      </c>
      <c r="J422" s="103">
        <f t="shared" si="19"/>
        <v>348.22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ROUND(+G423*Totals!$H$8,2)</f>
        <v>168.83</v>
      </c>
      <c r="I423" s="103">
        <f t="shared" si="18"/>
        <v>0</v>
      </c>
      <c r="J423" s="103">
        <f t="shared" si="19"/>
        <v>168.83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ROUND(+G424*Totals!$H$8,2)</f>
        <v>3456.76</v>
      </c>
      <c r="I424" s="103">
        <f t="shared" si="18"/>
        <v>0</v>
      </c>
      <c r="J424" s="103">
        <f t="shared" si="19"/>
        <v>3456.76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ROUND(+G425*Totals!$H$8,2)</f>
        <v>28.88</v>
      </c>
      <c r="I425" s="103">
        <f t="shared" si="18"/>
        <v>13.299239999999999</v>
      </c>
      <c r="J425" s="103">
        <f t="shared" si="19"/>
        <v>15.58076</v>
      </c>
      <c r="K425" s="129" t="s">
        <v>649</v>
      </c>
      <c r="L425" s="129" t="s">
        <v>131</v>
      </c>
      <c r="M425" s="127">
        <v>0.46049999999999996</v>
      </c>
      <c r="N425" s="130">
        <f>+H425*M425</f>
        <v>13.299239999999999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ROUND(+G426*Totals!$H$8,2)</f>
        <v>3.89</v>
      </c>
      <c r="I426" s="103">
        <f t="shared" si="18"/>
        <v>0.99393389999999993</v>
      </c>
      <c r="J426" s="103">
        <f t="shared" si="19"/>
        <v>2.8960661000000001</v>
      </c>
      <c r="K426" s="129" t="s">
        <v>648</v>
      </c>
      <c r="L426" s="129" t="s">
        <v>47</v>
      </c>
      <c r="M426" s="127">
        <v>0.25550999999999996</v>
      </c>
      <c r="N426" s="130">
        <f>+H426*M426</f>
        <v>0.99393389999999993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ROUND(+G427*Totals!$H$8,2)</f>
        <v>365.16</v>
      </c>
      <c r="I427" s="103">
        <f t="shared" si="18"/>
        <v>0</v>
      </c>
      <c r="J427" s="103">
        <f t="shared" si="19"/>
        <v>365.16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ROUND(+G428*Totals!$H$8,2)</f>
        <v>24.85</v>
      </c>
      <c r="I428" s="103">
        <f t="shared" si="18"/>
        <v>11.561214</v>
      </c>
      <c r="J428" s="103">
        <f t="shared" si="19"/>
        <v>13.288786000000002</v>
      </c>
      <c r="K428" s="129" t="s">
        <v>646</v>
      </c>
      <c r="L428" s="129" t="s">
        <v>74</v>
      </c>
      <c r="M428" s="127">
        <v>0.46523999999999999</v>
      </c>
      <c r="N428" s="130">
        <f>+H428*M428</f>
        <v>11.561214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ROUND(+G429*Totals!$H$8,2)</f>
        <v>91.36</v>
      </c>
      <c r="I429" s="103">
        <f t="shared" si="18"/>
        <v>0</v>
      </c>
      <c r="J429" s="103">
        <f t="shared" si="19"/>
        <v>91.36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ROUND(+G430*Totals!$H$8,2)</f>
        <v>33.74</v>
      </c>
      <c r="I430" s="103">
        <f t="shared" si="18"/>
        <v>9.4003014000000018</v>
      </c>
      <c r="J430" s="103">
        <f t="shared" si="19"/>
        <v>24.339698599999998</v>
      </c>
      <c r="K430" s="129" t="s">
        <v>644</v>
      </c>
      <c r="L430" s="129" t="s">
        <v>113</v>
      </c>
      <c r="M430" s="127">
        <v>0.27861000000000002</v>
      </c>
      <c r="N430" s="130">
        <f>+H430*M430</f>
        <v>9.4003014000000018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ROUND(+G431*Totals!$H$8,2)</f>
        <v>42.21</v>
      </c>
      <c r="I431" s="103">
        <f t="shared" si="18"/>
        <v>14.513908499999999</v>
      </c>
      <c r="J431" s="103">
        <f t="shared" si="19"/>
        <v>27.696091500000001</v>
      </c>
      <c r="K431" s="129" t="s">
        <v>643</v>
      </c>
      <c r="L431" s="129" t="s">
        <v>118</v>
      </c>
      <c r="M431" s="127">
        <v>0.34384999999999999</v>
      </c>
      <c r="N431" s="130">
        <f>+H431*M431</f>
        <v>14.513908499999999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ROUND(+G432*Totals!$H$8,2)</f>
        <v>84.14</v>
      </c>
      <c r="I432" s="103">
        <f t="shared" si="18"/>
        <v>0</v>
      </c>
      <c r="J432" s="103">
        <f t="shared" si="19"/>
        <v>84.14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ROUND(+G433*Totals!$H$8,2)</f>
        <v>35.68</v>
      </c>
      <c r="I433" s="103">
        <f t="shared" si="18"/>
        <v>6.6364800000000006</v>
      </c>
      <c r="J433" s="103">
        <f t="shared" si="19"/>
        <v>29.043520000000001</v>
      </c>
      <c r="K433" s="129" t="s">
        <v>641</v>
      </c>
      <c r="L433" s="129" t="s">
        <v>131</v>
      </c>
      <c r="M433" s="127">
        <v>0.18600000000000003</v>
      </c>
      <c r="N433" s="130">
        <f>+H433*M433</f>
        <v>6.6364800000000006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ROUND(+G434*Totals!$H$8,2)</f>
        <v>1374.54</v>
      </c>
      <c r="I434" s="103">
        <f t="shared" si="18"/>
        <v>0</v>
      </c>
      <c r="J434" s="103">
        <f t="shared" si="19"/>
        <v>1374.54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ROUND(+G435*Totals!$H$8,2)</f>
        <v>15.27</v>
      </c>
      <c r="I435" s="103">
        <f t="shared" si="18"/>
        <v>0</v>
      </c>
      <c r="J435" s="103">
        <f t="shared" si="19"/>
        <v>15.27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ROUND(+G436*Totals!$H$8,2)</f>
        <v>129.96</v>
      </c>
      <c r="I436" s="103">
        <f t="shared" si="18"/>
        <v>0</v>
      </c>
      <c r="J436" s="103">
        <f t="shared" si="19"/>
        <v>129.96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ROUND(+G437*Totals!$H$8,2)</f>
        <v>124.54</v>
      </c>
      <c r="I437" s="103">
        <f t="shared" si="18"/>
        <v>0</v>
      </c>
      <c r="J437" s="103">
        <f t="shared" si="19"/>
        <v>124.54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ROUND(+G438*Totals!$H$8,2)</f>
        <v>33.6</v>
      </c>
      <c r="I438" s="103">
        <f t="shared" si="18"/>
        <v>10.29504</v>
      </c>
      <c r="J438" s="103">
        <f t="shared" si="19"/>
        <v>23.304960000000001</v>
      </c>
      <c r="K438" s="129" t="s">
        <v>637</v>
      </c>
      <c r="L438" s="129" t="s">
        <v>88</v>
      </c>
      <c r="M438" s="127">
        <v>0.30640000000000001</v>
      </c>
      <c r="N438" s="130">
        <f>+H438*M438</f>
        <v>10.29504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ROUND(+G439*Totals!$H$8,2)</f>
        <v>83.17</v>
      </c>
      <c r="I439" s="103">
        <f t="shared" si="18"/>
        <v>0</v>
      </c>
      <c r="J439" s="103">
        <f t="shared" si="19"/>
        <v>83.17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ROUND(+G440*Totals!$H$8,2)</f>
        <v>40.4</v>
      </c>
      <c r="I440" s="103">
        <f t="shared" si="18"/>
        <v>3.8258800000000002</v>
      </c>
      <c r="J440" s="103">
        <f t="shared" si="19"/>
        <v>36.574120000000001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3.8258800000000002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ROUND(+G441*Totals!$H$8,2)</f>
        <v>193.82</v>
      </c>
      <c r="I441" s="103">
        <f t="shared" si="18"/>
        <v>0</v>
      </c>
      <c r="J441" s="103">
        <f t="shared" si="19"/>
        <v>193.82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ROUND(+G442*Totals!$H$8,2)</f>
        <v>11.11</v>
      </c>
      <c r="I442" s="103">
        <f t="shared" si="18"/>
        <v>3.0004777000000002</v>
      </c>
      <c r="J442" s="103">
        <f t="shared" si="19"/>
        <v>8.1095222999999983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20">+H442*M442</f>
        <v>3.0004777000000002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ROUND(+G443*Totals!$H$8,2)</f>
        <v>7.78</v>
      </c>
      <c r="I443" s="103">
        <f t="shared" si="18"/>
        <v>3.8080766000000001</v>
      </c>
      <c r="J443" s="103">
        <f t="shared" si="19"/>
        <v>3.9719234000000001</v>
      </c>
      <c r="K443" s="129" t="s">
        <v>632</v>
      </c>
      <c r="L443" s="129" t="s">
        <v>116</v>
      </c>
      <c r="M443" s="127">
        <v>0.48947000000000002</v>
      </c>
      <c r="N443" s="130">
        <f t="shared" si="20"/>
        <v>3.8080766000000001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ROUND(+G444*Totals!$H$8,2)</f>
        <v>21.8</v>
      </c>
      <c r="I444" s="103">
        <f t="shared" si="18"/>
        <v>8.1673700000000018</v>
      </c>
      <c r="J444" s="103">
        <f t="shared" si="19"/>
        <v>13.632629999999999</v>
      </c>
      <c r="K444" s="129" t="s">
        <v>631</v>
      </c>
      <c r="L444" s="129" t="s">
        <v>123</v>
      </c>
      <c r="M444" s="127">
        <v>0.37465000000000004</v>
      </c>
      <c r="N444" s="130">
        <f t="shared" si="20"/>
        <v>8.1673700000000018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ROUND(+G445*Totals!$H$8,2)</f>
        <v>37.07</v>
      </c>
      <c r="I445" s="103">
        <f t="shared" si="18"/>
        <v>6.8457169000000002</v>
      </c>
      <c r="J445" s="103">
        <f t="shared" si="19"/>
        <v>30.224283100000001</v>
      </c>
      <c r="K445" s="129" t="s">
        <v>630</v>
      </c>
      <c r="L445" s="129" t="s">
        <v>58</v>
      </c>
      <c r="M445" s="127">
        <v>0.18467</v>
      </c>
      <c r="N445" s="130">
        <f t="shared" si="20"/>
        <v>6.8457169000000002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ROUND(+G446*Totals!$H$8,2)</f>
        <v>61.23</v>
      </c>
      <c r="I446" s="103">
        <f t="shared" si="18"/>
        <v>11.4475608</v>
      </c>
      <c r="J446" s="103">
        <f t="shared" si="19"/>
        <v>49.782439199999999</v>
      </c>
      <c r="K446" s="128" t="s">
        <v>629</v>
      </c>
      <c r="L446" s="128" t="s">
        <v>75</v>
      </c>
      <c r="M446" s="127">
        <v>0.18696000000000002</v>
      </c>
      <c r="N446" s="130">
        <f t="shared" si="20"/>
        <v>11.4475608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ROUND(+G447*Totals!$H$8,2)</f>
        <v>7.36</v>
      </c>
      <c r="I447" s="103">
        <f t="shared" si="18"/>
        <v>3.5721023999999999</v>
      </c>
      <c r="J447" s="103">
        <f t="shared" si="19"/>
        <v>3.7878976000000004</v>
      </c>
      <c r="K447" s="129" t="s">
        <v>628</v>
      </c>
      <c r="L447" s="129" t="s">
        <v>47</v>
      </c>
      <c r="M447" s="127">
        <v>0.48533999999999999</v>
      </c>
      <c r="N447" s="130">
        <f t="shared" si="20"/>
        <v>3.5721023999999999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ROUND(+G448*Totals!$H$8,2)</f>
        <v>1054.51</v>
      </c>
      <c r="I448" s="103">
        <f t="shared" si="18"/>
        <v>0</v>
      </c>
      <c r="J448" s="103">
        <f t="shared" si="19"/>
        <v>1054.51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ROUND(+G449*Totals!$H$8,2)</f>
        <v>32.909999999999997</v>
      </c>
      <c r="I449" s="103">
        <f t="shared" si="18"/>
        <v>20.942607599999999</v>
      </c>
      <c r="J449" s="103">
        <f t="shared" si="19"/>
        <v>11.967392399999998</v>
      </c>
      <c r="K449" s="129" t="s">
        <v>626</v>
      </c>
      <c r="L449" s="129" t="s">
        <v>83</v>
      </c>
      <c r="M449" s="127">
        <v>0.63636000000000004</v>
      </c>
      <c r="N449" s="130">
        <f>+H449*M449</f>
        <v>20.942607599999999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ROUND(+G450*Totals!$H$8,2)</f>
        <v>317.12</v>
      </c>
      <c r="I450" s="103">
        <f t="shared" si="18"/>
        <v>0</v>
      </c>
      <c r="J450" s="103">
        <f t="shared" si="19"/>
        <v>317.12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ROUND(+G451*Totals!$H$8,2)</f>
        <v>47.9</v>
      </c>
      <c r="I451" s="103">
        <f t="shared" si="18"/>
        <v>11.061546999999999</v>
      </c>
      <c r="J451" s="103">
        <f t="shared" si="19"/>
        <v>36.838453000000001</v>
      </c>
      <c r="K451" s="129" t="s">
        <v>624</v>
      </c>
      <c r="L451" s="129" t="s">
        <v>124</v>
      </c>
      <c r="M451" s="127">
        <v>0.23093</v>
      </c>
      <c r="N451" s="130">
        <f>+H451*M451</f>
        <v>11.061546999999999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ROUND(+G452*Totals!$H$8,2)</f>
        <v>31.79</v>
      </c>
      <c r="I452" s="103">
        <f t="shared" si="18"/>
        <v>6.4877032000000003</v>
      </c>
      <c r="J452" s="103">
        <f t="shared" si="19"/>
        <v>25.302296800000001</v>
      </c>
      <c r="K452" s="129" t="s">
        <v>623</v>
      </c>
      <c r="L452" s="129" t="s">
        <v>82</v>
      </c>
      <c r="M452" s="127">
        <v>0.20408000000000001</v>
      </c>
      <c r="N452" s="130">
        <f>+H452*M452</f>
        <v>6.4877032000000003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ROUND(+G453*Totals!$H$8,2)</f>
        <v>240.34</v>
      </c>
      <c r="I453" s="103">
        <f t="shared" si="18"/>
        <v>0</v>
      </c>
      <c r="J453" s="103">
        <f t="shared" si="19"/>
        <v>240.34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ROUND(+G454*Totals!$H$8,2)</f>
        <v>297.54000000000002</v>
      </c>
      <c r="I454" s="103">
        <f t="shared" si="18"/>
        <v>0</v>
      </c>
      <c r="J454" s="103">
        <f t="shared" si="19"/>
        <v>297.54000000000002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ROUND(+G455*Totals!$H$8,2)</f>
        <v>162.03</v>
      </c>
      <c r="I455" s="103">
        <f t="shared" ref="I455:I518" si="21">+N455+Q455+T455</f>
        <v>0</v>
      </c>
      <c r="J455" s="103">
        <f t="shared" si="19"/>
        <v>162.03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ROUND(+G456*Totals!$H$8,2)</f>
        <v>154.53</v>
      </c>
      <c r="I456" s="103">
        <f t="shared" si="21"/>
        <v>0</v>
      </c>
      <c r="J456" s="103">
        <f t="shared" si="19"/>
        <v>154.53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ROUND(+G457*Totals!$H$8,2)</f>
        <v>97.19</v>
      </c>
      <c r="I457" s="103">
        <f t="shared" si="21"/>
        <v>5.8673602999999996</v>
      </c>
      <c r="J457" s="103">
        <f t="shared" si="19"/>
        <v>91.322639699999996</v>
      </c>
      <c r="K457" s="128" t="s">
        <v>618</v>
      </c>
      <c r="L457" s="128" t="s">
        <v>45</v>
      </c>
      <c r="M457" s="127">
        <v>6.037E-2</v>
      </c>
      <c r="N457" s="130">
        <f>+H457*M457</f>
        <v>5.8673602999999996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ROUND(+G458*Totals!$H$8,2)</f>
        <v>37.07</v>
      </c>
      <c r="I458" s="103">
        <f t="shared" si="21"/>
        <v>12.9329816</v>
      </c>
      <c r="J458" s="103">
        <f t="shared" si="19"/>
        <v>24.137018400000002</v>
      </c>
      <c r="K458" s="129" t="s">
        <v>617</v>
      </c>
      <c r="L458" s="129" t="s">
        <v>89</v>
      </c>
      <c r="M458" s="127">
        <v>0.34887999999999997</v>
      </c>
      <c r="N458" s="130">
        <f>+H458*M458</f>
        <v>12.9329816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ROUND(+G459*Totals!$H$8,2)</f>
        <v>24.16</v>
      </c>
      <c r="I459" s="103">
        <f t="shared" si="21"/>
        <v>3.02</v>
      </c>
      <c r="J459" s="103">
        <f t="shared" si="19"/>
        <v>21.14</v>
      </c>
      <c r="K459" s="129" t="s">
        <v>616</v>
      </c>
      <c r="L459" s="129" t="s">
        <v>84</v>
      </c>
      <c r="M459" s="127">
        <v>0.125</v>
      </c>
      <c r="N459" s="130">
        <f>+H459*M459</f>
        <v>3.02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ROUND(+G460*Totals!$H$8,2)</f>
        <v>273.38</v>
      </c>
      <c r="I460" s="103">
        <f t="shared" si="21"/>
        <v>0</v>
      </c>
      <c r="J460" s="103">
        <f t="shared" si="19"/>
        <v>273.38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ROUND(+G461*Totals!$H$8,2)</f>
        <v>59.56</v>
      </c>
      <c r="I461" s="103">
        <f t="shared" si="21"/>
        <v>4.0274472000000001</v>
      </c>
      <c r="J461" s="103">
        <f t="shared" si="19"/>
        <v>55.532552800000005</v>
      </c>
      <c r="K461" s="129" t="s">
        <v>614</v>
      </c>
      <c r="L461" s="129" t="s">
        <v>44</v>
      </c>
      <c r="M461" s="127">
        <v>6.762E-2</v>
      </c>
      <c r="N461" s="130">
        <f>+H461*M461</f>
        <v>4.0274472000000001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ROUND(+G462*Totals!$H$8,2)</f>
        <v>16.52</v>
      </c>
      <c r="I462" s="103">
        <f t="shared" si="21"/>
        <v>4.901484</v>
      </c>
      <c r="J462" s="103">
        <f t="shared" ref="J462:J525" si="22">+H462-I462</f>
        <v>11.618516</v>
      </c>
      <c r="K462" s="129" t="s">
        <v>613</v>
      </c>
      <c r="L462" s="129" t="s">
        <v>48</v>
      </c>
      <c r="M462" s="127">
        <v>0.29670000000000002</v>
      </c>
      <c r="N462" s="130">
        <f>+H462*M462</f>
        <v>4.901484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ROUND(+G463*Totals!$H$8,2)</f>
        <v>134.4</v>
      </c>
      <c r="I463" s="103">
        <f t="shared" si="21"/>
        <v>0</v>
      </c>
      <c r="J463" s="103">
        <f t="shared" si="22"/>
        <v>134.4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ROUND(+G464*Totals!$H$8,2)</f>
        <v>128.57</v>
      </c>
      <c r="I464" s="103">
        <f t="shared" si="21"/>
        <v>0</v>
      </c>
      <c r="J464" s="103">
        <f t="shared" si="22"/>
        <v>128.57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ROUND(+G465*Totals!$H$8,2)</f>
        <v>17.079999999999998</v>
      </c>
      <c r="I465" s="103">
        <f t="shared" si="21"/>
        <v>0.98722399999999999</v>
      </c>
      <c r="J465" s="103">
        <f t="shared" si="22"/>
        <v>16.092775999999997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0.98722399999999999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ROUND(+G466*Totals!$H$8,2)</f>
        <v>66.23</v>
      </c>
      <c r="I466" s="103">
        <f t="shared" si="21"/>
        <v>22.948032700000002</v>
      </c>
      <c r="J466" s="103">
        <f t="shared" si="22"/>
        <v>43.281967300000005</v>
      </c>
      <c r="K466" s="128" t="s">
        <v>609</v>
      </c>
      <c r="L466" s="128" t="s">
        <v>69</v>
      </c>
      <c r="M466" s="127">
        <v>0.34649000000000002</v>
      </c>
      <c r="N466" s="130">
        <f>+H466*M466</f>
        <v>22.948032700000002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ROUND(+G467*Totals!$H$8,2)</f>
        <v>30.55</v>
      </c>
      <c r="I467" s="103">
        <f t="shared" si="21"/>
        <v>6.0137675000000002</v>
      </c>
      <c r="J467" s="103">
        <f t="shared" si="22"/>
        <v>24.536232500000001</v>
      </c>
      <c r="K467" s="129" t="s">
        <v>608</v>
      </c>
      <c r="L467" s="129" t="s">
        <v>98</v>
      </c>
      <c r="M467" s="127">
        <v>0.19685</v>
      </c>
      <c r="N467" s="130">
        <f>+H467*M467</f>
        <v>6.0137675000000002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ROUND(+G468*Totals!$H$8,2)</f>
        <v>175.5</v>
      </c>
      <c r="I468" s="103">
        <f t="shared" si="21"/>
        <v>0</v>
      </c>
      <c r="J468" s="103">
        <f t="shared" si="22"/>
        <v>175.5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ROUND(+G469*Totals!$H$8,2)</f>
        <v>56.37</v>
      </c>
      <c r="I469" s="103">
        <f t="shared" si="21"/>
        <v>8.9695944000000001</v>
      </c>
      <c r="J469" s="103">
        <f t="shared" si="22"/>
        <v>47.400405599999999</v>
      </c>
      <c r="K469" s="129" t="s">
        <v>606</v>
      </c>
      <c r="L469" s="129" t="s">
        <v>53</v>
      </c>
      <c r="M469" s="127">
        <v>0.15912000000000001</v>
      </c>
      <c r="N469" s="130">
        <f>+H469*M469</f>
        <v>8.9695944000000001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ROUND(+G470*Totals!$H$8,2)</f>
        <v>130.93</v>
      </c>
      <c r="I470" s="103">
        <f t="shared" si="21"/>
        <v>0</v>
      </c>
      <c r="J470" s="103">
        <f t="shared" si="22"/>
        <v>130.93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ROUND(+G471*Totals!$H$8,2)</f>
        <v>653.95000000000005</v>
      </c>
      <c r="I471" s="103">
        <f t="shared" si="21"/>
        <v>0</v>
      </c>
      <c r="J471" s="103">
        <f t="shared" si="22"/>
        <v>653.95000000000005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ROUND(+G472*Totals!$H$8,2)</f>
        <v>125.65</v>
      </c>
      <c r="I472" s="103">
        <f t="shared" si="21"/>
        <v>0</v>
      </c>
      <c r="J472" s="103">
        <f t="shared" si="22"/>
        <v>125.65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ROUND(+G473*Totals!$H$8,2)</f>
        <v>1467.7</v>
      </c>
      <c r="I473" s="103">
        <f t="shared" si="21"/>
        <v>0</v>
      </c>
      <c r="J473" s="103">
        <f t="shared" si="22"/>
        <v>1467.7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ROUND(+G474*Totals!$H$8,2)</f>
        <v>16.8</v>
      </c>
      <c r="I474" s="103">
        <f t="shared" si="21"/>
        <v>4.5126480000000004</v>
      </c>
      <c r="J474" s="103">
        <f t="shared" si="22"/>
        <v>12.287352</v>
      </c>
      <c r="K474" s="129" t="s">
        <v>601</v>
      </c>
      <c r="L474" s="129" t="s">
        <v>89</v>
      </c>
      <c r="M474" s="127">
        <v>0.26861000000000002</v>
      </c>
      <c r="N474" s="130">
        <f>+H474*M474</f>
        <v>4.5126480000000004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ROUND(+G475*Totals!$H$8,2)</f>
        <v>54.84</v>
      </c>
      <c r="I475" s="103">
        <f t="shared" si="21"/>
        <v>13.769775600000003</v>
      </c>
      <c r="J475" s="103">
        <f t="shared" si="22"/>
        <v>41.070224400000001</v>
      </c>
      <c r="K475" s="129" t="s">
        <v>600</v>
      </c>
      <c r="L475" s="129" t="s">
        <v>127</v>
      </c>
      <c r="M475" s="127">
        <v>0.25109000000000004</v>
      </c>
      <c r="N475" s="130">
        <f>+H475*M475</f>
        <v>13.769775600000003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ROUND(+G476*Totals!$H$8,2)</f>
        <v>21.94</v>
      </c>
      <c r="I476" s="103">
        <f t="shared" si="21"/>
        <v>7.7610556000000006</v>
      </c>
      <c r="J476" s="103">
        <f t="shared" si="22"/>
        <v>14.178944400000001</v>
      </c>
      <c r="K476" s="129" t="s">
        <v>599</v>
      </c>
      <c r="L476" s="129" t="s">
        <v>96</v>
      </c>
      <c r="M476" s="127">
        <v>0.35374</v>
      </c>
      <c r="N476" s="130">
        <f>+H476*M476</f>
        <v>7.7610556000000006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ROUND(+G477*Totals!$H$8,2)</f>
        <v>34.57</v>
      </c>
      <c r="I477" s="103">
        <f t="shared" si="21"/>
        <v>6.8998263</v>
      </c>
      <c r="J477" s="103">
        <f t="shared" si="22"/>
        <v>27.670173699999999</v>
      </c>
      <c r="K477" s="129" t="s">
        <v>598</v>
      </c>
      <c r="L477" s="129" t="s">
        <v>128</v>
      </c>
      <c r="M477" s="127">
        <v>0.19958999999999999</v>
      </c>
      <c r="N477" s="130">
        <f>+H477*M477</f>
        <v>6.8998263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ROUND(+G478*Totals!$H$8,2)</f>
        <v>185.91</v>
      </c>
      <c r="I478" s="103">
        <f t="shared" si="21"/>
        <v>0</v>
      </c>
      <c r="J478" s="103">
        <f t="shared" si="22"/>
        <v>185.91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ROUND(+G479*Totals!$H$8,2)</f>
        <v>252.97</v>
      </c>
      <c r="I479" s="103">
        <f t="shared" si="21"/>
        <v>0</v>
      </c>
      <c r="J479" s="103">
        <f t="shared" si="22"/>
        <v>252.97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ROUND(+G480*Totals!$H$8,2)</f>
        <v>0</v>
      </c>
      <c r="I480" s="103">
        <f t="shared" si="21"/>
        <v>0</v>
      </c>
      <c r="J480" s="103">
        <f t="shared" si="22"/>
        <v>0</v>
      </c>
      <c r="K480" s="129" t="s">
        <v>595</v>
      </c>
      <c r="L480" s="129" t="s">
        <v>61</v>
      </c>
      <c r="M480" s="127">
        <v>0.64615</v>
      </c>
      <c r="N480" s="130">
        <f t="shared" ref="N480:N490" si="23"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ROUND(+G481*Totals!$H$8,2)</f>
        <v>41.1</v>
      </c>
      <c r="I481" s="103">
        <f t="shared" si="21"/>
        <v>9.472728</v>
      </c>
      <c r="J481" s="103">
        <f t="shared" si="22"/>
        <v>31.627272000000001</v>
      </c>
      <c r="K481" s="129" t="s">
        <v>594</v>
      </c>
      <c r="L481" s="129" t="s">
        <v>94</v>
      </c>
      <c r="M481" s="127">
        <v>0.23047999999999999</v>
      </c>
      <c r="N481" s="130">
        <f t="shared" si="23"/>
        <v>9.472728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ROUND(+G482*Totals!$H$8,2)</f>
        <v>50.4</v>
      </c>
      <c r="I482" s="103">
        <f t="shared" si="21"/>
        <v>16.336656000000001</v>
      </c>
      <c r="J482" s="103">
        <f t="shared" si="22"/>
        <v>34.063344000000001</v>
      </c>
      <c r="K482" s="129" t="s">
        <v>593</v>
      </c>
      <c r="L482" s="129" t="s">
        <v>92</v>
      </c>
      <c r="M482" s="127">
        <v>0.32414000000000004</v>
      </c>
      <c r="N482" s="130">
        <f t="shared" si="23"/>
        <v>16.336656000000001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ROUND(+G483*Totals!$H$8,2)</f>
        <v>49.57</v>
      </c>
      <c r="I483" s="103">
        <f t="shared" si="21"/>
        <v>5.7223607999999997</v>
      </c>
      <c r="J483" s="103">
        <f t="shared" si="22"/>
        <v>43.847639200000003</v>
      </c>
      <c r="K483" s="129" t="s">
        <v>592</v>
      </c>
      <c r="L483" s="129" t="s">
        <v>49</v>
      </c>
      <c r="M483" s="127">
        <v>0.11544</v>
      </c>
      <c r="N483" s="130">
        <f t="shared" si="23"/>
        <v>5.7223607999999997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ROUND(+G484*Totals!$H$8,2)</f>
        <v>38.04</v>
      </c>
      <c r="I484" s="103">
        <f t="shared" si="21"/>
        <v>17.541385200000001</v>
      </c>
      <c r="J484" s="103">
        <f t="shared" si="22"/>
        <v>20.498614799999999</v>
      </c>
      <c r="K484" s="129" t="s">
        <v>591</v>
      </c>
      <c r="L484" s="129" t="s">
        <v>85</v>
      </c>
      <c r="M484" s="127">
        <v>0.46112999999999998</v>
      </c>
      <c r="N484" s="130">
        <f t="shared" si="23"/>
        <v>17.541385200000001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ROUND(+G485*Totals!$H$8,2)</f>
        <v>23.05</v>
      </c>
      <c r="I485" s="103">
        <f t="shared" si="21"/>
        <v>10.278456</v>
      </c>
      <c r="J485" s="103">
        <f t="shared" si="22"/>
        <v>12.771544</v>
      </c>
      <c r="K485" s="129" t="s">
        <v>590</v>
      </c>
      <c r="L485" s="129" t="s">
        <v>48</v>
      </c>
      <c r="M485" s="127">
        <v>0.44591999999999998</v>
      </c>
      <c r="N485" s="130">
        <f t="shared" si="23"/>
        <v>10.278456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ROUND(+G486*Totals!$H$8,2)</f>
        <v>65.67</v>
      </c>
      <c r="I486" s="103">
        <f t="shared" si="21"/>
        <v>20.476562700000002</v>
      </c>
      <c r="J486" s="103">
        <f t="shared" si="22"/>
        <v>45.193437299999999</v>
      </c>
      <c r="K486" s="129" t="s">
        <v>589</v>
      </c>
      <c r="L486" s="129" t="s">
        <v>79</v>
      </c>
      <c r="M486" s="127">
        <v>0.31181000000000003</v>
      </c>
      <c r="N486" s="130">
        <f t="shared" si="23"/>
        <v>20.476562700000002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ROUND(+G487*Totals!$H$8,2)</f>
        <v>16.8</v>
      </c>
      <c r="I487" s="103">
        <f t="shared" si="21"/>
        <v>3.8297280000000002</v>
      </c>
      <c r="J487" s="103">
        <f t="shared" si="22"/>
        <v>12.970272000000001</v>
      </c>
      <c r="K487" s="129" t="s">
        <v>588</v>
      </c>
      <c r="L487" s="129" t="s">
        <v>119</v>
      </c>
      <c r="M487" s="127">
        <v>0.22796</v>
      </c>
      <c r="N487" s="130">
        <f t="shared" si="23"/>
        <v>3.8297280000000002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ROUND(+G488*Totals!$H$8,2)</f>
        <v>27.77</v>
      </c>
      <c r="I488" s="103">
        <f t="shared" si="21"/>
        <v>13.7325427</v>
      </c>
      <c r="J488" s="103">
        <f t="shared" si="22"/>
        <v>14.0374573</v>
      </c>
      <c r="K488" s="129" t="s">
        <v>587</v>
      </c>
      <c r="L488" s="129" t="s">
        <v>59</v>
      </c>
      <c r="M488" s="127">
        <v>0.49451000000000001</v>
      </c>
      <c r="N488" s="130">
        <f t="shared" si="23"/>
        <v>13.7325427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ROUND(+G489*Totals!$H$8,2)</f>
        <v>27.07</v>
      </c>
      <c r="I489" s="103">
        <f t="shared" si="21"/>
        <v>4.7743358999999996</v>
      </c>
      <c r="J489" s="103">
        <f t="shared" si="22"/>
        <v>22.2956641</v>
      </c>
      <c r="K489" s="129" t="s">
        <v>586</v>
      </c>
      <c r="L489" s="129" t="s">
        <v>126</v>
      </c>
      <c r="M489" s="127">
        <v>0.17637</v>
      </c>
      <c r="N489" s="130">
        <f t="shared" si="23"/>
        <v>4.7743358999999996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ROUND(+G490*Totals!$H$8,2)</f>
        <v>22.63</v>
      </c>
      <c r="I490" s="103">
        <f t="shared" si="21"/>
        <v>3.7905250000000001</v>
      </c>
      <c r="J490" s="103">
        <f t="shared" si="22"/>
        <v>18.839475</v>
      </c>
      <c r="K490" s="129" t="s">
        <v>585</v>
      </c>
      <c r="L490" s="129" t="s">
        <v>45</v>
      </c>
      <c r="M490" s="127">
        <v>0.16750000000000001</v>
      </c>
      <c r="N490" s="130">
        <f t="shared" si="23"/>
        <v>3.7905250000000001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ROUND(+G491*Totals!$H$8,2)</f>
        <v>310.02999999999997</v>
      </c>
      <c r="I491" s="103">
        <f t="shared" si="21"/>
        <v>0</v>
      </c>
      <c r="J491" s="103">
        <f t="shared" si="22"/>
        <v>310.02999999999997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ROUND(+G492*Totals!$H$8,2)</f>
        <v>40.4</v>
      </c>
      <c r="I492" s="103">
        <f t="shared" si="21"/>
        <v>15.363312000000001</v>
      </c>
      <c r="J492" s="103">
        <f t="shared" si="22"/>
        <v>25.036687999999998</v>
      </c>
      <c r="K492" s="129" t="s">
        <v>583</v>
      </c>
      <c r="L492" s="129" t="s">
        <v>98</v>
      </c>
      <c r="M492" s="127">
        <v>0.38028000000000001</v>
      </c>
      <c r="N492" s="130">
        <f>+H492*M492</f>
        <v>15.363312000000001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ROUND(+G493*Totals!$H$8,2)</f>
        <v>60.95</v>
      </c>
      <c r="I493" s="103">
        <f t="shared" si="21"/>
        <v>22.242483500000002</v>
      </c>
      <c r="J493" s="103">
        <f t="shared" si="22"/>
        <v>38.707516499999997</v>
      </c>
      <c r="K493" s="129" t="s">
        <v>582</v>
      </c>
      <c r="L493" s="129" t="s">
        <v>94</v>
      </c>
      <c r="M493" s="127">
        <v>0.36493000000000003</v>
      </c>
      <c r="N493" s="130">
        <f>+H493*M493</f>
        <v>22.242483500000002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ROUND(+G494*Totals!$H$8,2)</f>
        <v>23.05</v>
      </c>
      <c r="I494" s="103">
        <f t="shared" si="21"/>
        <v>5.5050315000000003</v>
      </c>
      <c r="J494" s="103">
        <f t="shared" si="22"/>
        <v>17.5449685</v>
      </c>
      <c r="K494" s="129" t="s">
        <v>581</v>
      </c>
      <c r="L494" s="129" t="s">
        <v>77</v>
      </c>
      <c r="M494" s="127">
        <v>0.23882999999999999</v>
      </c>
      <c r="N494" s="130">
        <f>+H494*M494</f>
        <v>5.5050315000000003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ROUND(+G495*Totals!$H$8,2)</f>
        <v>52.9</v>
      </c>
      <c r="I495" s="103">
        <f t="shared" si="21"/>
        <v>11.925775999999999</v>
      </c>
      <c r="J495" s="103">
        <f t="shared" si="22"/>
        <v>40.974224</v>
      </c>
      <c r="K495" s="129" t="s">
        <v>580</v>
      </c>
      <c r="L495" s="129" t="s">
        <v>80</v>
      </c>
      <c r="M495" s="127">
        <v>0.22544</v>
      </c>
      <c r="N495" s="130">
        <f>+H495*M495</f>
        <v>11.925775999999999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ROUND(+G496*Totals!$H$8,2)</f>
        <v>33.880000000000003</v>
      </c>
      <c r="I496" s="103">
        <f t="shared" si="21"/>
        <v>18.060411600000002</v>
      </c>
      <c r="J496" s="103">
        <f t="shared" si="22"/>
        <v>15.819588400000001</v>
      </c>
      <c r="K496" s="129" t="s">
        <v>579</v>
      </c>
      <c r="L496" s="129" t="s">
        <v>85</v>
      </c>
      <c r="M496" s="127">
        <v>0.53307000000000004</v>
      </c>
      <c r="N496" s="130">
        <f>+H496*M496</f>
        <v>18.060411600000002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ROUND(+G497*Totals!$H$8,2)</f>
        <v>193.96</v>
      </c>
      <c r="I497" s="103">
        <f t="shared" si="21"/>
        <v>0</v>
      </c>
      <c r="J497" s="103">
        <f t="shared" si="22"/>
        <v>193.96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ROUND(+G498*Totals!$H$8,2)</f>
        <v>52.9</v>
      </c>
      <c r="I498" s="103">
        <f t="shared" si="21"/>
        <v>6.0956669999999997</v>
      </c>
      <c r="J498" s="103">
        <f t="shared" si="22"/>
        <v>46.804333</v>
      </c>
      <c r="K498" s="129" t="s">
        <v>577</v>
      </c>
      <c r="L498" s="129" t="s">
        <v>47</v>
      </c>
      <c r="M498" s="127">
        <v>0.11523</v>
      </c>
      <c r="N498" s="130">
        <f>+H498*M498</f>
        <v>6.0956669999999997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ROUND(+G499*Totals!$H$8,2)</f>
        <v>20.27</v>
      </c>
      <c r="I499" s="103">
        <f t="shared" si="21"/>
        <v>2.9500958000000002</v>
      </c>
      <c r="J499" s="103">
        <f t="shared" si="22"/>
        <v>17.3199042</v>
      </c>
      <c r="K499" s="129" t="s">
        <v>576</v>
      </c>
      <c r="L499" s="129" t="s">
        <v>89</v>
      </c>
      <c r="M499" s="127">
        <v>0.14554</v>
      </c>
      <c r="N499" s="130">
        <f>+H499*M499</f>
        <v>2.9500958000000002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ROUND(+G500*Totals!$H$8,2)</f>
        <v>188.41</v>
      </c>
      <c r="I500" s="103">
        <f t="shared" si="21"/>
        <v>0</v>
      </c>
      <c r="J500" s="103">
        <f t="shared" si="22"/>
        <v>188.41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ROUND(+G501*Totals!$H$8,2)</f>
        <v>116.35</v>
      </c>
      <c r="I501" s="103">
        <f t="shared" si="21"/>
        <v>0</v>
      </c>
      <c r="J501" s="103">
        <f t="shared" si="22"/>
        <v>116.35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ROUND(+G502*Totals!$H$8,2)</f>
        <v>53.59</v>
      </c>
      <c r="I502" s="103">
        <f t="shared" si="21"/>
        <v>6.8091454000000011</v>
      </c>
      <c r="J502" s="103">
        <f t="shared" si="22"/>
        <v>46.780854600000005</v>
      </c>
      <c r="K502" s="129" t="s">
        <v>573</v>
      </c>
      <c r="L502" s="129" t="s">
        <v>121</v>
      </c>
      <c r="M502" s="127">
        <v>0.12706000000000001</v>
      </c>
      <c r="N502" s="130">
        <f>+H502*M502</f>
        <v>6.8091454000000011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ROUND(+G503*Totals!$H$8,2)</f>
        <v>60.26</v>
      </c>
      <c r="I503" s="103">
        <f t="shared" si="21"/>
        <v>10.743152799999999</v>
      </c>
      <c r="J503" s="103">
        <f t="shared" si="22"/>
        <v>49.516847200000001</v>
      </c>
      <c r="K503" s="129" t="s">
        <v>572</v>
      </c>
      <c r="L503" s="129" t="s">
        <v>57</v>
      </c>
      <c r="M503" s="127">
        <v>0.17827999999999999</v>
      </c>
      <c r="N503" s="130">
        <f>+H503*M503</f>
        <v>10.743152799999999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ROUND(+G504*Totals!$H$8,2)</f>
        <v>65.53</v>
      </c>
      <c r="I504" s="103">
        <f t="shared" si="21"/>
        <v>6.029415300000001</v>
      </c>
      <c r="J504" s="103">
        <f t="shared" si="22"/>
        <v>59.500584699999997</v>
      </c>
      <c r="K504" s="128" t="s">
        <v>571</v>
      </c>
      <c r="L504" s="128" t="s">
        <v>102</v>
      </c>
      <c r="M504" s="127">
        <v>9.2010000000000008E-2</v>
      </c>
      <c r="N504" s="130">
        <f>+H504*M504</f>
        <v>6.029415300000001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ROUND(+G505*Totals!$H$8,2)</f>
        <v>34.71</v>
      </c>
      <c r="I505" s="103">
        <f t="shared" si="21"/>
        <v>9.7125522000000011</v>
      </c>
      <c r="J505" s="103">
        <f t="shared" si="22"/>
        <v>24.9974478</v>
      </c>
      <c r="K505" s="129" t="s">
        <v>570</v>
      </c>
      <c r="L505" s="129" t="s">
        <v>57</v>
      </c>
      <c r="M505" s="127">
        <v>0.27982000000000001</v>
      </c>
      <c r="N505" s="130">
        <f>+H505*M505</f>
        <v>9.7125522000000011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ROUND(+G506*Totals!$H$8,2)</f>
        <v>112.05</v>
      </c>
      <c r="I506" s="103">
        <f t="shared" si="21"/>
        <v>0</v>
      </c>
      <c r="J506" s="103">
        <f t="shared" si="22"/>
        <v>112.05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ROUND(+G507*Totals!$H$8,2)</f>
        <v>41.79</v>
      </c>
      <c r="I507" s="103">
        <f t="shared" si="21"/>
        <v>21.195470100000001</v>
      </c>
      <c r="J507" s="103">
        <f t="shared" si="22"/>
        <v>20.594529899999998</v>
      </c>
      <c r="K507" s="129" t="s">
        <v>568</v>
      </c>
      <c r="L507" s="129" t="s">
        <v>56</v>
      </c>
      <c r="M507" s="127">
        <v>0.50719000000000003</v>
      </c>
      <c r="N507" s="130">
        <f>+H507*M507</f>
        <v>21.195470100000001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ROUND(+G508*Totals!$H$8,2)</f>
        <v>23.88</v>
      </c>
      <c r="I508" s="103">
        <f t="shared" si="21"/>
        <v>2.2623912000000002</v>
      </c>
      <c r="J508" s="103">
        <f t="shared" si="22"/>
        <v>21.617608799999999</v>
      </c>
      <c r="K508" s="129" t="s">
        <v>93</v>
      </c>
      <c r="L508" s="129" t="s">
        <v>93</v>
      </c>
      <c r="M508" s="127">
        <v>9.4740000000000005E-2</v>
      </c>
      <c r="N508" s="130">
        <f>+H508*M508</f>
        <v>2.2623912000000002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ROUND(+G509*Totals!$H$8,2)</f>
        <v>21.1</v>
      </c>
      <c r="I509" s="103">
        <f t="shared" si="21"/>
        <v>5.787941</v>
      </c>
      <c r="J509" s="103">
        <f t="shared" si="22"/>
        <v>15.312059000000001</v>
      </c>
      <c r="K509" s="129" t="s">
        <v>567</v>
      </c>
      <c r="L509" s="129" t="s">
        <v>42</v>
      </c>
      <c r="M509" s="127">
        <v>0.27431</v>
      </c>
      <c r="N509" s="130">
        <f>+H509*M509</f>
        <v>5.787941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ROUND(+G510*Totals!$H$8,2)</f>
        <v>35.82</v>
      </c>
      <c r="I510" s="103">
        <f t="shared" si="21"/>
        <v>9.047415599999999</v>
      </c>
      <c r="J510" s="103">
        <f t="shared" si="22"/>
        <v>26.7725844</v>
      </c>
      <c r="K510" s="129" t="s">
        <v>566</v>
      </c>
      <c r="L510" s="129" t="s">
        <v>80</v>
      </c>
      <c r="M510" s="127">
        <v>7.3200000000000001E-2</v>
      </c>
      <c r="N510" s="130">
        <f>+H510*M510</f>
        <v>2.6220240000000001</v>
      </c>
      <c r="O510" s="130" t="s">
        <v>89</v>
      </c>
      <c r="P510" s="127">
        <v>0.17937999999999998</v>
      </c>
      <c r="Q510" s="131">
        <f>H510*P510</f>
        <v>6.4253915999999993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ROUND(+G511*Totals!$H$8,2)</f>
        <v>34.020000000000003</v>
      </c>
      <c r="I511" s="103">
        <f t="shared" si="21"/>
        <v>0</v>
      </c>
      <c r="J511" s="103">
        <f t="shared" si="22"/>
        <v>34.020000000000003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ROUND(+G512*Totals!$H$8,2)</f>
        <v>15.55</v>
      </c>
      <c r="I512" s="103">
        <f t="shared" si="21"/>
        <v>5.5073435000000011</v>
      </c>
      <c r="J512" s="103">
        <f t="shared" si="22"/>
        <v>10.0426565</v>
      </c>
      <c r="K512" s="129" t="s">
        <v>564</v>
      </c>
      <c r="L512" s="129" t="s">
        <v>41</v>
      </c>
      <c r="M512" s="127">
        <v>0.35417000000000004</v>
      </c>
      <c r="N512" s="130">
        <f>+H512*M512</f>
        <v>5.5073435000000011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ROUND(+G513*Totals!$H$8,2)</f>
        <v>52.76</v>
      </c>
      <c r="I513" s="103">
        <f t="shared" si="21"/>
        <v>15.1431752</v>
      </c>
      <c r="J513" s="103">
        <f t="shared" si="22"/>
        <v>37.616824799999996</v>
      </c>
      <c r="K513" s="129" t="s">
        <v>563</v>
      </c>
      <c r="L513" s="129" t="s">
        <v>84</v>
      </c>
      <c r="M513" s="127">
        <v>0.28702</v>
      </c>
      <c r="N513" s="130">
        <f>+H513*M513</f>
        <v>15.1431752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ROUND(+G514*Totals!$H$8,2)</f>
        <v>39.15</v>
      </c>
      <c r="I514" s="103">
        <f t="shared" si="21"/>
        <v>9.9166950000000007</v>
      </c>
      <c r="J514" s="103">
        <f t="shared" si="22"/>
        <v>29.233304999999998</v>
      </c>
      <c r="K514" s="129" t="s">
        <v>562</v>
      </c>
      <c r="L514" s="129" t="s">
        <v>47</v>
      </c>
      <c r="M514" s="127">
        <v>6.5960000000000005E-2</v>
      </c>
      <c r="N514" s="130">
        <f>+H514*M514</f>
        <v>2.5823339999999999</v>
      </c>
      <c r="O514" s="130" t="s">
        <v>114</v>
      </c>
      <c r="P514" s="127">
        <v>0.18734000000000001</v>
      </c>
      <c r="Q514" s="131">
        <f>H514*P514</f>
        <v>7.3343610000000004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ROUND(+G515*Totals!$H$8,2)</f>
        <v>37.07</v>
      </c>
      <c r="I515" s="103">
        <f t="shared" si="21"/>
        <v>8.1857974000000002</v>
      </c>
      <c r="J515" s="103">
        <f t="shared" si="22"/>
        <v>28.884202600000002</v>
      </c>
      <c r="K515" s="129" t="s">
        <v>561</v>
      </c>
      <c r="L515" s="129" t="s">
        <v>111</v>
      </c>
      <c r="M515" s="127">
        <v>0.22082000000000002</v>
      </c>
      <c r="N515" s="130">
        <f>+H515*M515</f>
        <v>8.1857974000000002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ROUND(+G516*Totals!$H$8,2)</f>
        <v>13.47</v>
      </c>
      <c r="I516" s="103">
        <f t="shared" si="21"/>
        <v>4.5509741999999997</v>
      </c>
      <c r="J516" s="103">
        <f t="shared" si="22"/>
        <v>8.9190258</v>
      </c>
      <c r="K516" s="129" t="s">
        <v>560</v>
      </c>
      <c r="L516" s="129" t="s">
        <v>95</v>
      </c>
      <c r="M516" s="127">
        <v>0.33785999999999999</v>
      </c>
      <c r="N516" s="130">
        <f>+H516*M516</f>
        <v>4.5509741999999997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ROUND(+G517*Totals!$H$8,2)</f>
        <v>389.45</v>
      </c>
      <c r="I517" s="103">
        <f t="shared" si="21"/>
        <v>0</v>
      </c>
      <c r="J517" s="103">
        <f t="shared" si="22"/>
        <v>389.45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ROUND(+G518*Totals!$H$8,2)</f>
        <v>26.38</v>
      </c>
      <c r="I518" s="103">
        <f t="shared" si="21"/>
        <v>3.5172454000000002</v>
      </c>
      <c r="J518" s="103">
        <f t="shared" si="22"/>
        <v>22.862754599999999</v>
      </c>
      <c r="K518" s="129" t="s">
        <v>558</v>
      </c>
      <c r="L518" s="129" t="s">
        <v>77</v>
      </c>
      <c r="M518" s="127">
        <v>0.13333</v>
      </c>
      <c r="N518" s="130">
        <f>+H518*M518</f>
        <v>3.5172454000000002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ROUND(+G519*Totals!$H$8,2)</f>
        <v>37.49</v>
      </c>
      <c r="I519" s="103">
        <f t="shared" ref="I519:I582" si="24">+N519+Q519+T519</f>
        <v>5.525651100000001</v>
      </c>
      <c r="J519" s="103">
        <f t="shared" si="22"/>
        <v>31.964348900000001</v>
      </c>
      <c r="K519" s="129" t="s">
        <v>557</v>
      </c>
      <c r="L519" s="129" t="s">
        <v>112</v>
      </c>
      <c r="M519" s="127">
        <v>0.14739000000000002</v>
      </c>
      <c r="N519" s="130">
        <f>+H519*M519</f>
        <v>5.525651100000001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ROUND(+G520*Totals!$H$8,2)</f>
        <v>35.68</v>
      </c>
      <c r="I520" s="103">
        <f t="shared" si="24"/>
        <v>3.1623184000000002</v>
      </c>
      <c r="J520" s="103">
        <f t="shared" si="22"/>
        <v>32.517681600000003</v>
      </c>
      <c r="K520" s="129" t="s">
        <v>556</v>
      </c>
      <c r="L520" s="129" t="s">
        <v>107</v>
      </c>
      <c r="M520" s="127">
        <v>8.863E-2</v>
      </c>
      <c r="N520" s="130">
        <f>+H520*M520</f>
        <v>3.1623184000000002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ROUND(+G521*Totals!$H$8,2)</f>
        <v>3.05</v>
      </c>
      <c r="I521" s="103">
        <f t="shared" si="24"/>
        <v>1.066829</v>
      </c>
      <c r="J521" s="103">
        <f t="shared" si="22"/>
        <v>1.9831709999999998</v>
      </c>
      <c r="K521" s="129" t="s">
        <v>555</v>
      </c>
      <c r="L521" s="129" t="s">
        <v>113</v>
      </c>
      <c r="M521" s="127">
        <v>0.34978000000000004</v>
      </c>
      <c r="N521" s="130">
        <f>+H521*M521</f>
        <v>1.066829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ROUND(+G522*Totals!$H$8,2)</f>
        <v>145.22999999999999</v>
      </c>
      <c r="I522" s="103">
        <f t="shared" si="24"/>
        <v>0</v>
      </c>
      <c r="J522" s="103">
        <f t="shared" si="22"/>
        <v>145.22999999999999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ROUND(+G523*Totals!$H$8,2)</f>
        <v>703.24</v>
      </c>
      <c r="I523" s="103">
        <f t="shared" si="24"/>
        <v>0</v>
      </c>
      <c r="J523" s="103">
        <f t="shared" si="22"/>
        <v>703.24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ROUND(+G524*Totals!$H$8,2)</f>
        <v>107.6</v>
      </c>
      <c r="I524" s="103">
        <f t="shared" si="24"/>
        <v>0</v>
      </c>
      <c r="J524" s="103">
        <f t="shared" si="22"/>
        <v>107.6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ROUND(+G525*Totals!$H$8,2)</f>
        <v>174.39</v>
      </c>
      <c r="I525" s="103">
        <f t="shared" si="24"/>
        <v>0</v>
      </c>
      <c r="J525" s="103">
        <f t="shared" si="22"/>
        <v>174.39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ROUND(+G526*Totals!$H$8,2)</f>
        <v>202.02</v>
      </c>
      <c r="I526" s="103">
        <f t="shared" si="24"/>
        <v>0</v>
      </c>
      <c r="J526" s="103">
        <f t="shared" ref="J526:J589" si="25">+H526-I526</f>
        <v>202.02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ROUND(+G527*Totals!$H$8,2)</f>
        <v>237.28</v>
      </c>
      <c r="I527" s="103">
        <f t="shared" si="24"/>
        <v>0</v>
      </c>
      <c r="J527" s="103">
        <f t="shared" si="25"/>
        <v>237.28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ROUND(+G528*Totals!$H$8,2)</f>
        <v>161.75</v>
      </c>
      <c r="I528" s="103">
        <f t="shared" si="24"/>
        <v>0</v>
      </c>
      <c r="J528" s="103">
        <f t="shared" si="25"/>
        <v>161.75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ROUND(+G529*Totals!$H$8,2)</f>
        <v>850.83</v>
      </c>
      <c r="I529" s="103">
        <f t="shared" si="24"/>
        <v>0</v>
      </c>
      <c r="J529" s="103">
        <f t="shared" si="25"/>
        <v>850.83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ROUND(+G530*Totals!$H$8,2)</f>
        <v>31.93</v>
      </c>
      <c r="I530" s="103">
        <f t="shared" si="24"/>
        <v>9.1530538000000004</v>
      </c>
      <c r="J530" s="103">
        <f t="shared" si="25"/>
        <v>22.776946199999998</v>
      </c>
      <c r="K530" s="129" t="s">
        <v>546</v>
      </c>
      <c r="L530" s="129" t="s">
        <v>45</v>
      </c>
      <c r="M530" s="127">
        <v>0.28666000000000003</v>
      </c>
      <c r="N530" s="130">
        <f>+H530*M530</f>
        <v>9.1530538000000004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ROUND(+G531*Totals!$H$8,2)</f>
        <v>37.630000000000003</v>
      </c>
      <c r="I531" s="103">
        <f t="shared" si="24"/>
        <v>11.6310567</v>
      </c>
      <c r="J531" s="103">
        <f t="shared" si="25"/>
        <v>25.998943300000001</v>
      </c>
      <c r="K531" s="129" t="s">
        <v>545</v>
      </c>
      <c r="L531" s="129" t="s">
        <v>68</v>
      </c>
      <c r="M531" s="127">
        <v>0.30908999999999998</v>
      </c>
      <c r="N531" s="130">
        <f>+H531*M531</f>
        <v>11.6310567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ROUND(+G532*Totals!$H$8,2)</f>
        <v>149.81</v>
      </c>
      <c r="I532" s="103">
        <f t="shared" si="24"/>
        <v>0</v>
      </c>
      <c r="J532" s="103">
        <f t="shared" si="25"/>
        <v>149.81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ROUND(+G533*Totals!$H$8,2)</f>
        <v>338.08</v>
      </c>
      <c r="I533" s="103">
        <f t="shared" si="24"/>
        <v>0</v>
      </c>
      <c r="J533" s="103">
        <f t="shared" si="25"/>
        <v>338.08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ROUND(+G534*Totals!$H$8,2)</f>
        <v>5766.82</v>
      </c>
      <c r="I534" s="103">
        <f t="shared" si="24"/>
        <v>0</v>
      </c>
      <c r="J534" s="103">
        <f t="shared" si="25"/>
        <v>5766.82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ROUND(+G535*Totals!$H$8,2)</f>
        <v>15.27</v>
      </c>
      <c r="I535" s="103">
        <f t="shared" si="24"/>
        <v>4.250099099999999</v>
      </c>
      <c r="J535" s="103">
        <f t="shared" si="25"/>
        <v>11.0199009</v>
      </c>
      <c r="K535" s="129" t="s">
        <v>542</v>
      </c>
      <c r="L535" s="129" t="s">
        <v>49</v>
      </c>
      <c r="M535" s="127">
        <v>0.27832999999999997</v>
      </c>
      <c r="N535" s="130">
        <f>+H535*M535</f>
        <v>4.250099099999999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ROUND(+G536*Totals!$H$8,2)</f>
        <v>59.56</v>
      </c>
      <c r="I536" s="103">
        <f t="shared" si="24"/>
        <v>8.7964164</v>
      </c>
      <c r="J536" s="103">
        <f t="shared" si="25"/>
        <v>50.763583600000004</v>
      </c>
      <c r="K536" s="129" t="s">
        <v>541</v>
      </c>
      <c r="L536" s="129" t="s">
        <v>56</v>
      </c>
      <c r="M536" s="127">
        <v>0.14768999999999999</v>
      </c>
      <c r="N536" s="130">
        <f>+H536*M536</f>
        <v>8.7964164</v>
      </c>
      <c r="O536" s="130" t="s">
        <v>1159</v>
      </c>
      <c r="P536" s="127"/>
      <c r="Q536" s="131"/>
      <c r="R536" s="134"/>
      <c r="S536" s="132"/>
    </row>
    <row r="537" spans="6:19">
      <c r="F537" s="110" t="s">
        <v>540</v>
      </c>
      <c r="G537" s="126">
        <v>1.0596101300000001E-2</v>
      </c>
      <c r="H537" s="103">
        <f>ROUND(+G537*Totals!$H$8,2)</f>
        <v>3831.08</v>
      </c>
      <c r="I537" s="103">
        <f t="shared" si="24"/>
        <v>0</v>
      </c>
      <c r="J537" s="103">
        <f t="shared" si="25"/>
        <v>3831.08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ROUND(+G538*Totals!$H$8,2)</f>
        <v>34.57</v>
      </c>
      <c r="I538" s="103">
        <f t="shared" si="24"/>
        <v>7.4494892999999998</v>
      </c>
      <c r="J538" s="103">
        <f t="shared" si="25"/>
        <v>27.120510700000001</v>
      </c>
      <c r="K538" s="129" t="s">
        <v>539</v>
      </c>
      <c r="L538" s="129" t="s">
        <v>87</v>
      </c>
      <c r="M538" s="127">
        <v>0.21548999999999999</v>
      </c>
      <c r="N538" s="130">
        <f>+H538*M538</f>
        <v>7.4494892999999998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ROUND(+G539*Totals!$H$8,2)</f>
        <v>58.45</v>
      </c>
      <c r="I539" s="103">
        <f t="shared" si="24"/>
        <v>0</v>
      </c>
      <c r="J539" s="103">
        <f t="shared" si="25"/>
        <v>58.45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ROUND(+G540*Totals!$H$8,2)</f>
        <v>15.27</v>
      </c>
      <c r="I540" s="103">
        <f t="shared" si="24"/>
        <v>4.3433987999999992</v>
      </c>
      <c r="J540" s="103">
        <f t="shared" si="25"/>
        <v>10.9266012</v>
      </c>
      <c r="K540" s="129" t="s">
        <v>537</v>
      </c>
      <c r="L540" s="129" t="s">
        <v>88</v>
      </c>
      <c r="M540" s="127">
        <v>0.28443999999999997</v>
      </c>
      <c r="N540" s="130">
        <f>+H540*M540</f>
        <v>4.3433987999999992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ROUND(+G541*Totals!$H$8,2)</f>
        <v>6.11</v>
      </c>
      <c r="I541" s="103">
        <f t="shared" si="24"/>
        <v>2.2548954999999999</v>
      </c>
      <c r="J541" s="103">
        <f t="shared" si="25"/>
        <v>3.8551045000000004</v>
      </c>
      <c r="K541" s="129" t="s">
        <v>536</v>
      </c>
      <c r="L541" s="129" t="s">
        <v>97</v>
      </c>
      <c r="M541" s="127">
        <v>0.36904999999999999</v>
      </c>
      <c r="N541" s="130">
        <f>+H541*M541</f>
        <v>2.2548954999999999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ROUND(+G542*Totals!$H$8,2)</f>
        <v>3795.67</v>
      </c>
      <c r="I542" s="103">
        <f t="shared" si="24"/>
        <v>0</v>
      </c>
      <c r="J542" s="103">
        <f t="shared" si="25"/>
        <v>3795.67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ROUND(+G543*Totals!$H$8,2)</f>
        <v>13.75</v>
      </c>
      <c r="I543" s="103">
        <f t="shared" si="24"/>
        <v>1.3935625</v>
      </c>
      <c r="J543" s="103">
        <f t="shared" si="25"/>
        <v>12.3564375</v>
      </c>
      <c r="K543" s="129" t="s">
        <v>534</v>
      </c>
      <c r="L543" s="129" t="s">
        <v>62</v>
      </c>
      <c r="M543" s="127">
        <v>0.10135</v>
      </c>
      <c r="N543" s="130">
        <f>+H543*M543</f>
        <v>1.3935625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ROUND(+G544*Totals!$H$8,2)</f>
        <v>49.84</v>
      </c>
      <c r="I544" s="103">
        <f t="shared" si="24"/>
        <v>12.06128</v>
      </c>
      <c r="J544" s="103">
        <f t="shared" si="25"/>
        <v>37.778720000000007</v>
      </c>
      <c r="K544" s="129" t="s">
        <v>533</v>
      </c>
      <c r="L544" s="129" t="s">
        <v>49</v>
      </c>
      <c r="M544" s="127">
        <v>0.24199999999999999</v>
      </c>
      <c r="N544" s="130">
        <f>+H544*M544</f>
        <v>12.06128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ROUND(+G545*Totals!$H$8,2)</f>
        <v>10.27</v>
      </c>
      <c r="I545" s="103">
        <f t="shared" si="24"/>
        <v>3.6492391000000004</v>
      </c>
      <c r="J545" s="103">
        <f t="shared" si="25"/>
        <v>6.6207608999999987</v>
      </c>
      <c r="K545" s="129" t="s">
        <v>532</v>
      </c>
      <c r="L545" s="129" t="s">
        <v>117</v>
      </c>
      <c r="M545" s="127">
        <v>0.35533000000000003</v>
      </c>
      <c r="N545" s="130">
        <f>+H545*M545</f>
        <v>3.6492391000000004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ROUND(+G546*Totals!$H$8,2)</f>
        <v>36.79</v>
      </c>
      <c r="I546" s="103">
        <f t="shared" si="24"/>
        <v>7.1482969999999995</v>
      </c>
      <c r="J546" s="103">
        <f t="shared" si="25"/>
        <v>29.641703</v>
      </c>
      <c r="K546" s="129" t="s">
        <v>531</v>
      </c>
      <c r="L546" s="129" t="s">
        <v>117</v>
      </c>
      <c r="M546" s="127">
        <v>0.1943</v>
      </c>
      <c r="N546" s="130">
        <f>+H546*M546</f>
        <v>7.1482969999999995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ROUND(+G547*Totals!$H$8,2)</f>
        <v>119.27</v>
      </c>
      <c r="I547" s="103">
        <f t="shared" si="24"/>
        <v>0</v>
      </c>
      <c r="J547" s="103">
        <f t="shared" si="25"/>
        <v>119.27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ROUND(+G548*Totals!$H$8,2)</f>
        <v>66.09</v>
      </c>
      <c r="I548" s="103">
        <f t="shared" si="24"/>
        <v>6.2587230000000007</v>
      </c>
      <c r="J548" s="103">
        <f t="shared" si="25"/>
        <v>59.831277</v>
      </c>
      <c r="K548" s="128" t="s">
        <v>529</v>
      </c>
      <c r="L548" s="128" t="s">
        <v>67</v>
      </c>
      <c r="M548" s="127">
        <v>9.4700000000000006E-2</v>
      </c>
      <c r="N548" s="130">
        <f>+H548*M548</f>
        <v>6.2587230000000007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ROUND(+G549*Totals!$H$8,2)</f>
        <v>21.66</v>
      </c>
      <c r="I549" s="103">
        <f t="shared" si="24"/>
        <v>4.9324151999999994</v>
      </c>
      <c r="J549" s="103">
        <f t="shared" si="25"/>
        <v>16.727584800000002</v>
      </c>
      <c r="K549" s="129" t="s">
        <v>528</v>
      </c>
      <c r="L549" s="129" t="s">
        <v>115</v>
      </c>
      <c r="M549" s="127">
        <v>0.22771999999999998</v>
      </c>
      <c r="N549" s="130">
        <f>+H549*M549</f>
        <v>4.9324151999999994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ROUND(+G550*Totals!$H$8,2)</f>
        <v>49.01</v>
      </c>
      <c r="I550" s="103">
        <f t="shared" si="24"/>
        <v>13.4498143</v>
      </c>
      <c r="J550" s="103">
        <f t="shared" si="25"/>
        <v>35.560185699999998</v>
      </c>
      <c r="K550" s="129" t="s">
        <v>527</v>
      </c>
      <c r="L550" s="129" t="s">
        <v>118</v>
      </c>
      <c r="M550" s="127">
        <v>0.27443000000000001</v>
      </c>
      <c r="N550" s="130">
        <f>+H550*M550</f>
        <v>13.4498143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ROUND(+G551*Totals!$H$8,2)</f>
        <v>43.46</v>
      </c>
      <c r="I551" s="103">
        <f t="shared" si="24"/>
        <v>18.707357000000002</v>
      </c>
      <c r="J551" s="103">
        <f t="shared" si="25"/>
        <v>24.752642999999999</v>
      </c>
      <c r="K551" s="129" t="s">
        <v>526</v>
      </c>
      <c r="L551" s="129" t="s">
        <v>115</v>
      </c>
      <c r="M551" s="127">
        <v>0.43045</v>
      </c>
      <c r="N551" s="130">
        <f>+H551*M551</f>
        <v>18.707357000000002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ROUND(+G552*Totals!$H$8,2)</f>
        <v>20.27</v>
      </c>
      <c r="I552" s="103">
        <f t="shared" si="24"/>
        <v>6.5030213999999997</v>
      </c>
      <c r="J552" s="103">
        <f t="shared" si="25"/>
        <v>13.7669786</v>
      </c>
      <c r="K552" s="129" t="s">
        <v>525</v>
      </c>
      <c r="L552" s="129" t="s">
        <v>111</v>
      </c>
      <c r="M552" s="127">
        <v>0.32081999999999999</v>
      </c>
      <c r="N552" s="130">
        <f>+H552*M552</f>
        <v>6.5030213999999997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ROUND(+G553*Totals!$H$8,2)</f>
        <v>103.02</v>
      </c>
      <c r="I553" s="103">
        <f t="shared" si="24"/>
        <v>0</v>
      </c>
      <c r="J553" s="103">
        <f t="shared" si="25"/>
        <v>103.02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ROUND(+G554*Totals!$H$8,2)</f>
        <v>15.69</v>
      </c>
      <c r="I554" s="103">
        <f t="shared" si="24"/>
        <v>5.1274919999999993</v>
      </c>
      <c r="J554" s="103">
        <f t="shared" si="25"/>
        <v>10.562508000000001</v>
      </c>
      <c r="K554" s="129" t="s">
        <v>523</v>
      </c>
      <c r="L554" s="129" t="s">
        <v>100</v>
      </c>
      <c r="M554" s="127">
        <v>0.32679999999999998</v>
      </c>
      <c r="N554" s="130">
        <f>+H554*M554</f>
        <v>5.1274919999999993</v>
      </c>
      <c r="O554" s="129" t="s">
        <v>1159</v>
      </c>
      <c r="P554" s="127"/>
      <c r="Q554" s="131"/>
      <c r="R554" s="134"/>
      <c r="S554" s="132"/>
    </row>
    <row r="555" spans="6:19">
      <c r="F555" s="110" t="s">
        <v>522</v>
      </c>
      <c r="G555" s="126">
        <v>3.9169440000000002E-4</v>
      </c>
      <c r="H555" s="103">
        <f>ROUND(+G555*Totals!$H$8,2)</f>
        <v>141.62</v>
      </c>
      <c r="I555" s="103">
        <f t="shared" si="24"/>
        <v>0</v>
      </c>
      <c r="J555" s="103">
        <f t="shared" si="25"/>
        <v>141.62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ROUND(+G556*Totals!$H$8,2)</f>
        <v>234.37</v>
      </c>
      <c r="I556" s="103">
        <f t="shared" si="24"/>
        <v>0</v>
      </c>
      <c r="J556" s="103">
        <f t="shared" si="25"/>
        <v>234.37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ROUND(+G557*Totals!$H$8,2)</f>
        <v>109.13</v>
      </c>
      <c r="I557" s="103">
        <f t="shared" si="24"/>
        <v>0</v>
      </c>
      <c r="J557" s="103">
        <f t="shared" si="25"/>
        <v>109.13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>
      <c r="F558" s="110" t="s">
        <v>519</v>
      </c>
      <c r="G558" s="126">
        <v>4.5889689999999996E-4</v>
      </c>
      <c r="H558" s="103">
        <f>ROUND(+G558*Totals!$H$8,2)</f>
        <v>165.92</v>
      </c>
      <c r="I558" s="103">
        <f t="shared" si="24"/>
        <v>0</v>
      </c>
      <c r="J558" s="103">
        <f t="shared" si="25"/>
        <v>165.92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ROUND(+G559*Totals!$H$8,2)</f>
        <v>15.27</v>
      </c>
      <c r="I559" s="103">
        <f t="shared" si="24"/>
        <v>4.9202994000000002</v>
      </c>
      <c r="J559" s="103">
        <f t="shared" si="25"/>
        <v>10.349700599999998</v>
      </c>
      <c r="K559" s="129" t="s">
        <v>518</v>
      </c>
      <c r="L559" s="129" t="s">
        <v>102</v>
      </c>
      <c r="M559" s="127">
        <v>0.32222000000000001</v>
      </c>
      <c r="N559" s="130">
        <f>+H559*M559</f>
        <v>4.9202994000000002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ROUND(+G560*Totals!$H$8,2)</f>
        <v>27.63</v>
      </c>
      <c r="I560" s="103">
        <f t="shared" si="24"/>
        <v>8.0475138000000008</v>
      </c>
      <c r="J560" s="103">
        <f t="shared" si="25"/>
        <v>19.582486199999998</v>
      </c>
      <c r="K560" s="129" t="s">
        <v>517</v>
      </c>
      <c r="L560" s="129" t="s">
        <v>105</v>
      </c>
      <c r="M560" s="127">
        <v>0.29126000000000002</v>
      </c>
      <c r="N560" s="130">
        <f>+H560*M560</f>
        <v>8.0475138000000008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ROUND(+G561*Totals!$H$8,2)</f>
        <v>47.9</v>
      </c>
      <c r="I561" s="103">
        <f t="shared" si="24"/>
        <v>5.4117419999999994</v>
      </c>
      <c r="J561" s="103">
        <f t="shared" si="25"/>
        <v>42.488258000000002</v>
      </c>
      <c r="K561" s="129" t="s">
        <v>516</v>
      </c>
      <c r="L561" s="129" t="s">
        <v>73</v>
      </c>
      <c r="M561" s="127">
        <v>0.11298</v>
      </c>
      <c r="N561" s="130">
        <f>+H561*M561</f>
        <v>5.4117419999999994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ROUND(+G562*Totals!$H$8,2)</f>
        <v>22.35</v>
      </c>
      <c r="I562" s="103">
        <f t="shared" si="24"/>
        <v>0.17321250000000002</v>
      </c>
      <c r="J562" s="103">
        <f t="shared" si="25"/>
        <v>22.1767875</v>
      </c>
      <c r="K562" s="128" t="s">
        <v>515</v>
      </c>
      <c r="L562" s="128" t="s">
        <v>52</v>
      </c>
      <c r="M562" s="127">
        <v>7.7499999999999999E-3</v>
      </c>
      <c r="N562" s="130">
        <f>+H562*M562</f>
        <v>0.17321250000000002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ROUND(+G563*Totals!$H$8,2)</f>
        <v>99.55</v>
      </c>
      <c r="I563" s="103">
        <f t="shared" si="24"/>
        <v>0</v>
      </c>
      <c r="J563" s="103">
        <f t="shared" si="25"/>
        <v>99.55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ROUND(+G564*Totals!$H$8,2)</f>
        <v>30.82</v>
      </c>
      <c r="I564" s="103">
        <f t="shared" si="24"/>
        <v>6.5967128000000006</v>
      </c>
      <c r="J564" s="103">
        <f t="shared" si="25"/>
        <v>24.223287200000001</v>
      </c>
      <c r="K564" s="129" t="s">
        <v>513</v>
      </c>
      <c r="L564" s="129" t="s">
        <v>51</v>
      </c>
      <c r="M564" s="127">
        <v>0.21404000000000001</v>
      </c>
      <c r="N564" s="130">
        <f>+H564*M564</f>
        <v>6.5967128000000006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ROUND(+G565*Totals!$H$8,2)</f>
        <v>50.4</v>
      </c>
      <c r="I565" s="103">
        <f t="shared" si="24"/>
        <v>9.8824319999999997</v>
      </c>
      <c r="J565" s="103">
        <f t="shared" si="25"/>
        <v>40.517567999999997</v>
      </c>
      <c r="K565" s="129" t="s">
        <v>512</v>
      </c>
      <c r="L565" s="129" t="s">
        <v>63</v>
      </c>
      <c r="M565" s="127">
        <v>0.19608</v>
      </c>
      <c r="N565" s="130">
        <f>+H565*M565</f>
        <v>9.8824319999999997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ROUND(+G566*Totals!$H$8,2)</f>
        <v>56.65</v>
      </c>
      <c r="I566" s="103">
        <f t="shared" si="24"/>
        <v>19.641687999999998</v>
      </c>
      <c r="J566" s="103">
        <f t="shared" si="25"/>
        <v>37.008312000000004</v>
      </c>
      <c r="K566" s="129" t="s">
        <v>511</v>
      </c>
      <c r="L566" s="129" t="s">
        <v>83</v>
      </c>
      <c r="M566" s="127">
        <v>0.34671999999999997</v>
      </c>
      <c r="N566" s="130">
        <f>+H566*M566</f>
        <v>19.641687999999998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ROUND(+G567*Totals!$H$8,2)</f>
        <v>461.1</v>
      </c>
      <c r="I567" s="103">
        <f t="shared" si="24"/>
        <v>0</v>
      </c>
      <c r="J567" s="103">
        <f t="shared" si="25"/>
        <v>461.1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ROUND(+G568*Totals!$H$8,2)</f>
        <v>18.739999999999998</v>
      </c>
      <c r="I568" s="103">
        <f t="shared" si="24"/>
        <v>4.8847683999999996</v>
      </c>
      <c r="J568" s="103">
        <f t="shared" si="25"/>
        <v>13.8552316</v>
      </c>
      <c r="K568" s="129" t="s">
        <v>509</v>
      </c>
      <c r="L568" s="129" t="s">
        <v>82</v>
      </c>
      <c r="M568" s="127">
        <v>0.26066</v>
      </c>
      <c r="N568" s="130">
        <f>+H568*M568</f>
        <v>4.8847683999999996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ROUND(+G569*Totals!$H$8,2)</f>
        <v>5</v>
      </c>
      <c r="I569" s="103">
        <f t="shared" si="24"/>
        <v>1.32745</v>
      </c>
      <c r="J569" s="103">
        <f t="shared" si="25"/>
        <v>3.6725500000000002</v>
      </c>
      <c r="K569" s="129" t="s">
        <v>508</v>
      </c>
      <c r="L569" s="129" t="s">
        <v>126</v>
      </c>
      <c r="M569" s="127">
        <v>0.26549</v>
      </c>
      <c r="N569" s="130">
        <f>+H569*M569</f>
        <v>1.32745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ROUND(+G570*Totals!$H$8,2)</f>
        <v>108.02</v>
      </c>
      <c r="I570" s="103">
        <f t="shared" si="24"/>
        <v>0</v>
      </c>
      <c r="J570" s="103">
        <f t="shared" si="25"/>
        <v>108.02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ROUND(+G571*Totals!$H$8,2)</f>
        <v>52.76</v>
      </c>
      <c r="I571" s="103">
        <f t="shared" si="24"/>
        <v>10.887553599999999</v>
      </c>
      <c r="J571" s="103">
        <f t="shared" si="25"/>
        <v>41.872446400000001</v>
      </c>
      <c r="K571" s="129" t="s">
        <v>505</v>
      </c>
      <c r="L571" s="129" t="s">
        <v>122</v>
      </c>
      <c r="M571" s="127">
        <v>0.20635999999999999</v>
      </c>
      <c r="N571" s="130">
        <f>+H571*M571</f>
        <v>10.887553599999999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ROUND(+G572*Totals!$H$8,2)</f>
        <v>45.12</v>
      </c>
      <c r="I572" s="103">
        <f t="shared" si="24"/>
        <v>11.544854399999998</v>
      </c>
      <c r="J572" s="103">
        <f t="shared" si="25"/>
        <v>33.575145599999999</v>
      </c>
      <c r="K572" s="129" t="s">
        <v>504</v>
      </c>
      <c r="L572" s="129" t="s">
        <v>59</v>
      </c>
      <c r="M572" s="127">
        <v>0.25586999999999999</v>
      </c>
      <c r="N572" s="130">
        <f>+H572*M572</f>
        <v>11.544854399999998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ROUND(+G573*Totals!$H$8,2)</f>
        <v>83.31</v>
      </c>
      <c r="I573" s="103">
        <f t="shared" si="24"/>
        <v>0</v>
      </c>
      <c r="J573" s="103">
        <f t="shared" si="25"/>
        <v>83.31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ROUND(+G574*Totals!$H$8,2)</f>
        <v>41.93</v>
      </c>
      <c r="I574" s="103">
        <f t="shared" si="24"/>
        <v>8.535270800000001</v>
      </c>
      <c r="J574" s="103">
        <f t="shared" si="25"/>
        <v>33.3947292</v>
      </c>
      <c r="K574" s="129" t="s">
        <v>502</v>
      </c>
      <c r="L574" s="129" t="s">
        <v>84</v>
      </c>
      <c r="M574" s="127">
        <v>0.20356000000000002</v>
      </c>
      <c r="N574" s="130">
        <f>+H574*M574</f>
        <v>8.535270800000001</v>
      </c>
      <c r="O574" s="130" t="s">
        <v>1159</v>
      </c>
      <c r="P574" s="127"/>
      <c r="Q574" s="131"/>
      <c r="R574" s="134"/>
      <c r="S574" s="132"/>
    </row>
    <row r="575" spans="6:19">
      <c r="F575" s="110" t="s">
        <v>501</v>
      </c>
      <c r="G575" s="126">
        <v>1.0283898000000001E-3</v>
      </c>
      <c r="H575" s="103">
        <f>ROUND(+G575*Totals!$H$8,2)</f>
        <v>371.82</v>
      </c>
      <c r="I575" s="103">
        <f t="shared" si="24"/>
        <v>0</v>
      </c>
      <c r="J575" s="103">
        <f t="shared" si="25"/>
        <v>371.82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ROUND(+G576*Totals!$H$8,2)</f>
        <v>17.22</v>
      </c>
      <c r="I576" s="103">
        <f t="shared" si="24"/>
        <v>4.4539529999999994</v>
      </c>
      <c r="J576" s="103">
        <f t="shared" si="25"/>
        <v>12.766047</v>
      </c>
      <c r="K576" s="129" t="s">
        <v>100</v>
      </c>
      <c r="L576" s="129" t="s">
        <v>100</v>
      </c>
      <c r="M576" s="127">
        <v>0.25864999999999999</v>
      </c>
      <c r="N576" s="130">
        <f>+H576*M576</f>
        <v>4.4539529999999994</v>
      </c>
      <c r="O576" s="130" t="s">
        <v>1159</v>
      </c>
      <c r="P576" s="127"/>
      <c r="Q576" s="131"/>
      <c r="R576" s="134"/>
      <c r="S576" s="132"/>
    </row>
    <row r="577" spans="4:19">
      <c r="F577" s="110" t="s">
        <v>500</v>
      </c>
      <c r="G577" s="126">
        <v>9.5427509999999991E-4</v>
      </c>
      <c r="H577" s="103">
        <f>ROUND(+G577*Totals!$H$8,2)</f>
        <v>345.02</v>
      </c>
      <c r="I577" s="103">
        <f t="shared" si="24"/>
        <v>0</v>
      </c>
      <c r="J577" s="103">
        <f t="shared" si="25"/>
        <v>345.02</v>
      </c>
      <c r="K577" s="129"/>
      <c r="L577" s="129"/>
      <c r="N577" s="130"/>
      <c r="O577" s="129"/>
      <c r="P577" s="127"/>
      <c r="Q577" s="131"/>
      <c r="R577" s="134"/>
      <c r="S577" s="132"/>
    </row>
    <row r="578" spans="4:19">
      <c r="F578" s="110" t="s">
        <v>499</v>
      </c>
      <c r="G578" s="126">
        <v>1.0483589999999999E-4</v>
      </c>
      <c r="H578" s="103">
        <f>ROUND(+G578*Totals!$H$8,2)</f>
        <v>37.9</v>
      </c>
      <c r="I578" s="103">
        <f t="shared" si="24"/>
        <v>18.354969999999998</v>
      </c>
      <c r="J578" s="103">
        <f t="shared" si="25"/>
        <v>19.545030000000001</v>
      </c>
      <c r="K578" s="129" t="s">
        <v>499</v>
      </c>
      <c r="L578" s="129" t="s">
        <v>77</v>
      </c>
      <c r="M578" s="127">
        <v>0.48430000000000001</v>
      </c>
      <c r="N578" s="130">
        <f>+H578*M578</f>
        <v>18.354969999999998</v>
      </c>
      <c r="O578" s="130" t="s">
        <v>1159</v>
      </c>
      <c r="P578" s="127"/>
      <c r="Q578" s="131"/>
      <c r="R578" s="134"/>
      <c r="S578" s="132"/>
    </row>
    <row r="579" spans="4:19">
      <c r="F579" s="110" t="s">
        <v>498</v>
      </c>
      <c r="G579" s="126">
        <v>1.3018080000000001E-4</v>
      </c>
      <c r="H579" s="103">
        <f>ROUND(+G579*Totals!$H$8,2)</f>
        <v>47.07</v>
      </c>
      <c r="I579" s="103">
        <f t="shared" si="24"/>
        <v>0</v>
      </c>
      <c r="J579" s="103">
        <f t="shared" si="25"/>
        <v>47.07</v>
      </c>
      <c r="K579" s="129"/>
      <c r="L579" s="129"/>
      <c r="N579" s="130"/>
      <c r="O579" s="129"/>
      <c r="P579" s="127"/>
      <c r="Q579" s="131"/>
      <c r="R579" s="134"/>
      <c r="S579" s="132"/>
    </row>
    <row r="580" spans="4:19">
      <c r="F580" s="110" t="s">
        <v>497</v>
      </c>
      <c r="G580" s="126">
        <v>4.9537799999999999E-5</v>
      </c>
      <c r="H580" s="103">
        <f>ROUND(+G580*Totals!$H$8,2)</f>
        <v>17.91</v>
      </c>
      <c r="I580" s="103">
        <f t="shared" si="24"/>
        <v>4.4775</v>
      </c>
      <c r="J580" s="103">
        <f t="shared" si="25"/>
        <v>13.432500000000001</v>
      </c>
      <c r="K580" s="129" t="s">
        <v>497</v>
      </c>
      <c r="L580" s="129" t="s">
        <v>83</v>
      </c>
      <c r="M580" s="127">
        <v>0.25</v>
      </c>
      <c r="N580" s="130">
        <f>+H580*M580</f>
        <v>4.4775</v>
      </c>
      <c r="O580" s="129" t="s">
        <v>1159</v>
      </c>
      <c r="P580" s="127"/>
      <c r="Q580" s="131"/>
      <c r="R580" s="134"/>
      <c r="S580" s="132"/>
    </row>
    <row r="581" spans="4:19">
      <c r="D581" s="115"/>
      <c r="F581" s="110" t="s">
        <v>101</v>
      </c>
      <c r="G581" s="126">
        <v>5.6488480000000004E-4</v>
      </c>
      <c r="H581" s="103">
        <f>ROUND(+G581*Totals!$H$8,2)</f>
        <v>204.24</v>
      </c>
      <c r="I581" s="103">
        <f t="shared" si="24"/>
        <v>0</v>
      </c>
      <c r="J581" s="103">
        <f t="shared" si="25"/>
        <v>204.24</v>
      </c>
      <c r="K581" s="129"/>
      <c r="L581" s="129"/>
      <c r="N581" s="130"/>
      <c r="O581" s="129"/>
      <c r="P581" s="127"/>
      <c r="Q581" s="131"/>
      <c r="R581" s="134"/>
      <c r="S581" s="132"/>
    </row>
    <row r="582" spans="4:19">
      <c r="D582" s="115"/>
      <c r="F582" s="110" t="s">
        <v>102</v>
      </c>
      <c r="G582" s="126">
        <v>7.553557E-4</v>
      </c>
      <c r="H582" s="103">
        <f>ROUND(+G582*Totals!$H$8,2)</f>
        <v>273.10000000000002</v>
      </c>
      <c r="I582" s="103">
        <f t="shared" si="24"/>
        <v>0</v>
      </c>
      <c r="J582" s="103">
        <f t="shared" si="25"/>
        <v>273.10000000000002</v>
      </c>
      <c r="K582" s="129"/>
      <c r="L582" s="129"/>
      <c r="N582" s="130"/>
      <c r="O582" s="129"/>
      <c r="P582" s="127"/>
      <c r="Q582" s="131"/>
      <c r="R582" s="134"/>
      <c r="S582" s="132"/>
    </row>
    <row r="583" spans="4:19">
      <c r="D583" s="115"/>
      <c r="F583" s="110" t="s">
        <v>496</v>
      </c>
      <c r="G583" s="126">
        <v>5.5374829999999995E-4</v>
      </c>
      <c r="H583" s="103">
        <f>ROUND(+G583*Totals!$H$8,2)</f>
        <v>200.21</v>
      </c>
      <c r="I583" s="103">
        <f t="shared" ref="I583:I646" si="26">+N583+Q583+T583</f>
        <v>0</v>
      </c>
      <c r="J583" s="103">
        <f t="shared" si="25"/>
        <v>200.21</v>
      </c>
      <c r="K583" s="129"/>
      <c r="L583" s="129"/>
      <c r="N583" s="130"/>
      <c r="O583" s="130"/>
      <c r="P583" s="127"/>
      <c r="Q583" s="131"/>
      <c r="R583" s="134"/>
      <c r="S583" s="132"/>
    </row>
    <row r="584" spans="4:19">
      <c r="D584" s="115"/>
      <c r="F584" s="110" t="s">
        <v>495</v>
      </c>
      <c r="G584" s="126">
        <v>1.5567932000000002E-3</v>
      </c>
      <c r="H584" s="103">
        <f>ROUND(+G584*Totals!$H$8,2)</f>
        <v>562.87</v>
      </c>
      <c r="I584" s="103">
        <f t="shared" si="26"/>
        <v>0</v>
      </c>
      <c r="J584" s="103">
        <f t="shared" si="25"/>
        <v>562.87</v>
      </c>
      <c r="K584" s="129"/>
      <c r="L584" s="129"/>
      <c r="N584" s="130"/>
      <c r="O584" s="129"/>
      <c r="P584" s="127"/>
      <c r="Q584" s="131"/>
      <c r="R584" s="134"/>
      <c r="S584" s="132"/>
    </row>
    <row r="585" spans="4:19">
      <c r="D585" s="115"/>
      <c r="F585" s="110" t="s">
        <v>494</v>
      </c>
      <c r="G585" s="126">
        <v>7.7954900000000001E-5</v>
      </c>
      <c r="H585" s="103">
        <f>ROUND(+G585*Totals!$H$8,2)</f>
        <v>28.19</v>
      </c>
      <c r="I585" s="103">
        <f t="shared" si="26"/>
        <v>7.9862270000000004</v>
      </c>
      <c r="J585" s="103">
        <f t="shared" si="25"/>
        <v>20.203773000000002</v>
      </c>
      <c r="K585" s="129" t="s">
        <v>494</v>
      </c>
      <c r="L585" s="129" t="s">
        <v>119</v>
      </c>
      <c r="M585" s="127">
        <v>0.2833</v>
      </c>
      <c r="N585" s="130">
        <f>+H585*M585</f>
        <v>7.9862270000000004</v>
      </c>
      <c r="O585" s="130" t="s">
        <v>1159</v>
      </c>
      <c r="P585" s="127"/>
      <c r="Q585" s="131"/>
      <c r="R585" s="134"/>
      <c r="S585" s="132"/>
    </row>
    <row r="586" spans="4:19">
      <c r="D586" s="115"/>
      <c r="F586" s="110" t="s">
        <v>493</v>
      </c>
      <c r="G586" s="126">
        <v>2.8340240000000001E-4</v>
      </c>
      <c r="H586" s="103">
        <f>ROUND(+G586*Totals!$H$8,2)</f>
        <v>102.47</v>
      </c>
      <c r="I586" s="103">
        <f t="shared" si="26"/>
        <v>0</v>
      </c>
      <c r="J586" s="103">
        <f t="shared" si="25"/>
        <v>102.47</v>
      </c>
      <c r="K586" s="129"/>
      <c r="L586" s="129"/>
      <c r="N586" s="130"/>
      <c r="O586" s="130"/>
      <c r="P586" s="127"/>
      <c r="Q586" s="131"/>
      <c r="R586" s="134"/>
      <c r="S586" s="132"/>
    </row>
    <row r="587" spans="4:19">
      <c r="D587" s="115"/>
      <c r="F587" s="110" t="s">
        <v>492</v>
      </c>
      <c r="G587" s="126">
        <v>7.6418800000000001E-5</v>
      </c>
      <c r="H587" s="103">
        <f>ROUND(+G587*Totals!$H$8,2)</f>
        <v>27.63</v>
      </c>
      <c r="I587" s="103">
        <f t="shared" si="26"/>
        <v>2.1952035000000003</v>
      </c>
      <c r="J587" s="103">
        <f t="shared" si="25"/>
        <v>25.434796499999997</v>
      </c>
      <c r="K587" s="129" t="s">
        <v>492</v>
      </c>
      <c r="L587" s="129" t="s">
        <v>101</v>
      </c>
      <c r="M587" s="127">
        <v>7.9450000000000007E-2</v>
      </c>
      <c r="N587" s="130">
        <f>+H587*M587</f>
        <v>2.1952035000000003</v>
      </c>
      <c r="O587" s="129" t="s">
        <v>1159</v>
      </c>
      <c r="P587" s="127"/>
      <c r="Q587" s="131"/>
      <c r="R587" s="134"/>
      <c r="S587" s="132"/>
    </row>
    <row r="588" spans="4:19">
      <c r="D588" s="115"/>
      <c r="F588" s="110" t="s">
        <v>491</v>
      </c>
      <c r="G588" s="126">
        <v>6.45144E-5</v>
      </c>
      <c r="H588" s="103">
        <f>ROUND(+G588*Totals!$H$8,2)</f>
        <v>23.33</v>
      </c>
      <c r="I588" s="103">
        <f t="shared" si="26"/>
        <v>8.3106125999999989</v>
      </c>
      <c r="J588" s="103">
        <f t="shared" si="25"/>
        <v>15.019387399999999</v>
      </c>
      <c r="K588" s="129" t="s">
        <v>491</v>
      </c>
      <c r="L588" s="129" t="s">
        <v>127</v>
      </c>
      <c r="M588" s="127">
        <v>0.35621999999999998</v>
      </c>
      <c r="N588" s="130">
        <f>+H588*M588</f>
        <v>8.3106125999999989</v>
      </c>
      <c r="O588" s="130" t="s">
        <v>1159</v>
      </c>
      <c r="P588" s="127"/>
      <c r="Q588" s="131"/>
      <c r="R588" s="134"/>
      <c r="S588" s="132"/>
    </row>
    <row r="589" spans="4:19">
      <c r="D589" s="115"/>
      <c r="F589" s="110" t="s">
        <v>490</v>
      </c>
      <c r="G589" s="126">
        <v>2.4461699999999998E-4</v>
      </c>
      <c r="H589" s="103">
        <f>ROUND(+G589*Totals!$H$8,2)</f>
        <v>88.44</v>
      </c>
      <c r="I589" s="103">
        <f t="shared" si="26"/>
        <v>0</v>
      </c>
      <c r="J589" s="103">
        <f t="shared" si="25"/>
        <v>88.44</v>
      </c>
      <c r="K589" s="129"/>
      <c r="L589" s="129"/>
      <c r="N589" s="130"/>
      <c r="O589" s="129"/>
      <c r="P589" s="127"/>
      <c r="Q589" s="131"/>
      <c r="R589" s="134"/>
      <c r="S589" s="132"/>
    </row>
    <row r="590" spans="4:19">
      <c r="D590" s="115"/>
      <c r="F590" s="110" t="s">
        <v>489</v>
      </c>
      <c r="G590" s="126">
        <v>3.6865400000000001E-5</v>
      </c>
      <c r="H590" s="103">
        <f>ROUND(+G590*Totals!$H$8,2)</f>
        <v>13.33</v>
      </c>
      <c r="I590" s="103">
        <f t="shared" si="26"/>
        <v>5.4887608000000006</v>
      </c>
      <c r="J590" s="103">
        <f t="shared" ref="J590:J653" si="27">+H590-I590</f>
        <v>7.8412391999999995</v>
      </c>
      <c r="K590" s="129" t="s">
        <v>489</v>
      </c>
      <c r="L590" s="129" t="s">
        <v>87</v>
      </c>
      <c r="M590" s="127">
        <v>0.41176000000000001</v>
      </c>
      <c r="N590" s="130">
        <f>+H590*M590</f>
        <v>5.4887608000000006</v>
      </c>
      <c r="O590" s="130" t="s">
        <v>1159</v>
      </c>
      <c r="P590" s="127"/>
      <c r="Q590" s="131"/>
      <c r="R590" s="134"/>
      <c r="S590" s="132"/>
    </row>
    <row r="591" spans="4:19">
      <c r="D591" s="115"/>
      <c r="F591" s="110" t="s">
        <v>488</v>
      </c>
      <c r="G591" s="126">
        <v>2.8877859999999999E-4</v>
      </c>
      <c r="H591" s="103">
        <f>ROUND(+G591*Totals!$H$8,2)</f>
        <v>104.41</v>
      </c>
      <c r="I591" s="103">
        <f t="shared" si="26"/>
        <v>0</v>
      </c>
      <c r="J591" s="103">
        <f t="shared" si="27"/>
        <v>104.41</v>
      </c>
      <c r="K591" s="129"/>
      <c r="L591" s="129"/>
      <c r="N591" s="130"/>
      <c r="O591" s="129"/>
      <c r="P591" s="127"/>
      <c r="Q591" s="131"/>
      <c r="R591" s="134"/>
      <c r="S591" s="132"/>
    </row>
    <row r="592" spans="4:19">
      <c r="D592" s="115"/>
      <c r="F592" s="110" t="s">
        <v>487</v>
      </c>
      <c r="G592" s="126">
        <v>3.7633399999999998E-5</v>
      </c>
      <c r="H592" s="103">
        <f>ROUND(+G592*Totals!$H$8,2)</f>
        <v>13.61</v>
      </c>
      <c r="I592" s="103">
        <f t="shared" si="26"/>
        <v>0.42095729999999998</v>
      </c>
      <c r="J592" s="103">
        <f t="shared" si="27"/>
        <v>13.1890427</v>
      </c>
      <c r="K592" s="129" t="s">
        <v>487</v>
      </c>
      <c r="L592" s="129" t="s">
        <v>72</v>
      </c>
      <c r="M592" s="127">
        <v>3.0929999999999999E-2</v>
      </c>
      <c r="N592" s="130">
        <f>+H592*M592</f>
        <v>0.42095729999999998</v>
      </c>
      <c r="O592" s="130" t="s">
        <v>1159</v>
      </c>
      <c r="P592" s="127"/>
      <c r="Q592" s="131"/>
      <c r="R592" s="134"/>
      <c r="S592" s="132"/>
    </row>
    <row r="593" spans="4:19">
      <c r="D593" s="115"/>
      <c r="F593" s="110" t="s">
        <v>486</v>
      </c>
      <c r="G593" s="126">
        <v>2.3309660000000001E-4</v>
      </c>
      <c r="H593" s="103">
        <f>ROUND(+G593*Totals!$H$8,2)</f>
        <v>84.28</v>
      </c>
      <c r="I593" s="103">
        <f t="shared" si="26"/>
        <v>0</v>
      </c>
      <c r="J593" s="103">
        <f t="shared" si="27"/>
        <v>84.28</v>
      </c>
      <c r="K593" s="129"/>
      <c r="L593" s="129"/>
      <c r="N593" s="130"/>
      <c r="O593" s="129"/>
      <c r="P593" s="127"/>
      <c r="Q593" s="131"/>
      <c r="R593" s="134"/>
      <c r="S593" s="132"/>
    </row>
    <row r="594" spans="4:19">
      <c r="D594" s="115"/>
      <c r="F594" s="110" t="s">
        <v>485</v>
      </c>
      <c r="G594" s="126">
        <v>6.2210299999999996E-5</v>
      </c>
      <c r="H594" s="103">
        <f>ROUND(+G594*Totals!$H$8,2)</f>
        <v>22.49</v>
      </c>
      <c r="I594" s="103">
        <f t="shared" si="26"/>
        <v>8.4715331999999997</v>
      </c>
      <c r="J594" s="103">
        <f t="shared" si="27"/>
        <v>14.018466799999999</v>
      </c>
      <c r="K594" s="129" t="s">
        <v>485</v>
      </c>
      <c r="L594" s="129" t="s">
        <v>41</v>
      </c>
      <c r="M594" s="127">
        <v>0.37668000000000001</v>
      </c>
      <c r="N594" s="130">
        <f>+H594*M594</f>
        <v>8.4715331999999997</v>
      </c>
      <c r="O594" s="129" t="s">
        <v>1159</v>
      </c>
      <c r="P594" s="127"/>
      <c r="Q594" s="131"/>
      <c r="R594" s="134"/>
      <c r="S594" s="132"/>
    </row>
    <row r="595" spans="4:19">
      <c r="D595" s="115"/>
      <c r="F595" s="110" t="s">
        <v>484</v>
      </c>
      <c r="G595" s="126">
        <v>6.2325489999999993E-4</v>
      </c>
      <c r="H595" s="103">
        <f>ROUND(+G595*Totals!$H$8,2)</f>
        <v>225.34</v>
      </c>
      <c r="I595" s="103">
        <f t="shared" si="26"/>
        <v>0</v>
      </c>
      <c r="J595" s="103">
        <f t="shared" si="27"/>
        <v>225.34</v>
      </c>
      <c r="K595" s="129"/>
      <c r="L595" s="129"/>
      <c r="N595" s="130"/>
      <c r="O595" s="130"/>
      <c r="P595" s="127"/>
      <c r="Q595" s="131"/>
      <c r="R595" s="134"/>
      <c r="S595" s="132"/>
    </row>
    <row r="596" spans="4:19">
      <c r="D596" s="115"/>
      <c r="F596" s="110" t="s">
        <v>483</v>
      </c>
      <c r="G596" s="126">
        <v>3.5613467999999998E-3</v>
      </c>
      <c r="H596" s="103">
        <f>ROUND(+G596*Totals!$H$8,2)</f>
        <v>1287.6199999999999</v>
      </c>
      <c r="I596" s="103">
        <f t="shared" si="26"/>
        <v>0</v>
      </c>
      <c r="J596" s="103">
        <f t="shared" si="27"/>
        <v>1287.6199999999999</v>
      </c>
      <c r="K596" s="129"/>
      <c r="L596" s="129"/>
      <c r="N596" s="130"/>
      <c r="O596" s="129"/>
      <c r="P596" s="127"/>
      <c r="Q596" s="131"/>
      <c r="R596" s="134"/>
      <c r="S596" s="132"/>
    </row>
    <row r="597" spans="4:19">
      <c r="D597" s="115"/>
      <c r="F597" s="110" t="s">
        <v>481</v>
      </c>
      <c r="G597" s="126">
        <v>0</v>
      </c>
      <c r="H597" s="103">
        <f>ROUND(+G597*Totals!$H$8,2)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4:19">
      <c r="D598" s="115"/>
      <c r="F598" s="110" t="s">
        <v>480</v>
      </c>
      <c r="G598" s="126">
        <v>1.7384319E-3</v>
      </c>
      <c r="H598" s="103">
        <f>ROUND(+G598*Totals!$H$8,2)</f>
        <v>628.54</v>
      </c>
      <c r="I598" s="103">
        <f t="shared" si="26"/>
        <v>0</v>
      </c>
      <c r="J598" s="103">
        <f t="shared" si="27"/>
        <v>628.54</v>
      </c>
      <c r="K598" s="129"/>
      <c r="L598" s="129"/>
      <c r="N598" s="130"/>
      <c r="O598" s="129"/>
      <c r="P598" s="127"/>
      <c r="Q598" s="131"/>
      <c r="R598" s="134"/>
      <c r="S598" s="132"/>
    </row>
    <row r="599" spans="4:19">
      <c r="D599" s="115"/>
      <c r="F599" s="110" t="s">
        <v>479</v>
      </c>
      <c r="G599" s="126">
        <v>6.4783179999999992E-4</v>
      </c>
      <c r="H599" s="103">
        <f>ROUND(+G599*Totals!$H$8,2)</f>
        <v>234.23</v>
      </c>
      <c r="I599" s="103">
        <f t="shared" si="26"/>
        <v>0</v>
      </c>
      <c r="J599" s="103">
        <f t="shared" si="27"/>
        <v>234.23</v>
      </c>
      <c r="K599" s="129"/>
      <c r="L599" s="129"/>
      <c r="N599" s="130"/>
      <c r="O599" s="129"/>
      <c r="P599" s="127"/>
      <c r="Q599" s="131"/>
      <c r="R599" s="134"/>
      <c r="S599" s="132"/>
    </row>
    <row r="600" spans="4:19">
      <c r="D600" s="115"/>
      <c r="F600" s="110" t="s">
        <v>478</v>
      </c>
      <c r="G600" s="126">
        <v>2.6266560000000002E-4</v>
      </c>
      <c r="H600" s="103">
        <f>ROUND(+G600*Totals!$H$8,2)</f>
        <v>94.97</v>
      </c>
      <c r="I600" s="103">
        <f t="shared" si="26"/>
        <v>0</v>
      </c>
      <c r="J600" s="103">
        <f t="shared" si="27"/>
        <v>94.97</v>
      </c>
      <c r="K600" s="129"/>
      <c r="L600" s="129"/>
      <c r="N600" s="130"/>
      <c r="O600" s="130"/>
      <c r="P600" s="127"/>
      <c r="Q600" s="131"/>
      <c r="R600" s="134"/>
      <c r="S600" s="132"/>
    </row>
    <row r="601" spans="4:19">
      <c r="D601" s="115"/>
      <c r="F601" s="110" t="s">
        <v>104</v>
      </c>
      <c r="G601" s="126">
        <v>9.1383837000000006E-3</v>
      </c>
      <c r="H601" s="103">
        <f>ROUND(+G601*Totals!$H$8,2)</f>
        <v>3304.03</v>
      </c>
      <c r="I601" s="103">
        <f t="shared" si="26"/>
        <v>0</v>
      </c>
      <c r="J601" s="103">
        <f t="shared" si="27"/>
        <v>3304.03</v>
      </c>
      <c r="K601" s="129"/>
      <c r="L601" s="129"/>
      <c r="N601" s="130"/>
      <c r="O601" s="129"/>
      <c r="P601" s="127"/>
      <c r="Q601" s="131"/>
      <c r="R601" s="134"/>
      <c r="S601" s="132"/>
    </row>
    <row r="602" spans="4:19">
      <c r="D602" s="115"/>
      <c r="F602" s="110" t="s">
        <v>477</v>
      </c>
      <c r="G602" s="126">
        <v>1.2365249999999998E-4</v>
      </c>
      <c r="H602" s="103">
        <f>ROUND(+G602*Totals!$H$8,2)</f>
        <v>44.71</v>
      </c>
      <c r="I602" s="103">
        <f t="shared" si="26"/>
        <v>11.5494872</v>
      </c>
      <c r="J602" s="103">
        <f t="shared" si="27"/>
        <v>33.160512799999999</v>
      </c>
      <c r="K602" s="129" t="s">
        <v>477</v>
      </c>
      <c r="L602" s="129" t="s">
        <v>39</v>
      </c>
      <c r="M602" s="127">
        <v>0.25831999999999999</v>
      </c>
      <c r="N602" s="130">
        <f>+H602*M602</f>
        <v>11.5494872</v>
      </c>
      <c r="O602" s="130" t="s">
        <v>1159</v>
      </c>
      <c r="P602" s="127"/>
      <c r="Q602" s="131"/>
      <c r="R602" s="134"/>
      <c r="S602" s="132"/>
    </row>
    <row r="603" spans="4:19">
      <c r="D603" s="115"/>
      <c r="F603" s="110" t="s">
        <v>476</v>
      </c>
      <c r="G603" s="126">
        <v>5.9560590000000001E-4</v>
      </c>
      <c r="H603" s="103">
        <f>ROUND(+G603*Totals!$H$8,2)</f>
        <v>215.34</v>
      </c>
      <c r="I603" s="103">
        <f t="shared" si="26"/>
        <v>0</v>
      </c>
      <c r="J603" s="103">
        <f t="shared" si="27"/>
        <v>215.34</v>
      </c>
      <c r="K603" s="129"/>
      <c r="L603" s="129"/>
      <c r="N603" s="130"/>
      <c r="O603" s="129"/>
      <c r="P603" s="127"/>
      <c r="Q603" s="131"/>
      <c r="R603" s="134"/>
      <c r="S603" s="132"/>
    </row>
    <row r="604" spans="4:19">
      <c r="D604" s="115"/>
      <c r="F604" s="110" t="s">
        <v>475</v>
      </c>
      <c r="G604" s="126">
        <v>2.5344899999999999E-5</v>
      </c>
      <c r="H604" s="103">
        <f>ROUND(+G604*Totals!$H$8,2)</f>
        <v>9.16</v>
      </c>
      <c r="I604" s="103">
        <f t="shared" si="26"/>
        <v>1.5807412000000001</v>
      </c>
      <c r="J604" s="103">
        <f t="shared" si="27"/>
        <v>7.5792587999999999</v>
      </c>
      <c r="K604" s="129" t="s">
        <v>475</v>
      </c>
      <c r="L604" s="129" t="s">
        <v>114</v>
      </c>
      <c r="M604" s="127">
        <v>0.17257</v>
      </c>
      <c r="N604" s="130">
        <f>+H604*M604</f>
        <v>1.5807412000000001</v>
      </c>
      <c r="O604" s="129" t="s">
        <v>1159</v>
      </c>
      <c r="P604" s="127"/>
      <c r="Q604" s="131"/>
      <c r="R604" s="134"/>
      <c r="S604" s="132"/>
    </row>
    <row r="605" spans="4:19">
      <c r="D605" s="115"/>
      <c r="F605" s="110" t="s">
        <v>474</v>
      </c>
      <c r="G605" s="126">
        <v>3.5252500000000002E-4</v>
      </c>
      <c r="H605" s="103">
        <f>ROUND(+G605*Totals!$H$8,2)</f>
        <v>127.46</v>
      </c>
      <c r="I605" s="103">
        <f t="shared" si="26"/>
        <v>0</v>
      </c>
      <c r="J605" s="103">
        <f t="shared" si="27"/>
        <v>127.46</v>
      </c>
      <c r="K605" s="129"/>
      <c r="L605" s="129"/>
      <c r="N605" s="130"/>
      <c r="O605" s="129"/>
      <c r="P605" s="127"/>
      <c r="Q605" s="131"/>
      <c r="R605" s="134"/>
      <c r="S605" s="132"/>
    </row>
    <row r="606" spans="4:19">
      <c r="D606" s="115"/>
      <c r="F606" s="110" t="s">
        <v>473</v>
      </c>
      <c r="G606" s="126">
        <v>2.6592976999999999E-3</v>
      </c>
      <c r="H606" s="103">
        <f>ROUND(+G606*Totals!$H$8,2)</f>
        <v>961.48</v>
      </c>
      <c r="I606" s="103">
        <f t="shared" si="26"/>
        <v>0</v>
      </c>
      <c r="J606" s="103">
        <f t="shared" si="27"/>
        <v>961.48</v>
      </c>
      <c r="K606" s="129"/>
      <c r="L606" s="129"/>
      <c r="N606" s="130"/>
      <c r="O606" s="129"/>
      <c r="P606" s="127"/>
      <c r="Q606" s="131"/>
      <c r="R606" s="134"/>
      <c r="S606" s="132"/>
    </row>
    <row r="607" spans="4:19">
      <c r="D607" s="115"/>
      <c r="F607" s="110" t="s">
        <v>472</v>
      </c>
      <c r="G607" s="126">
        <v>1.6589409999999999E-4</v>
      </c>
      <c r="H607" s="103">
        <f>ROUND(+G607*Totals!$H$8,2)</f>
        <v>59.98</v>
      </c>
      <c r="I607" s="103">
        <f t="shared" si="26"/>
        <v>0</v>
      </c>
      <c r="J607" s="103">
        <f t="shared" si="27"/>
        <v>59.98</v>
      </c>
      <c r="K607" s="129"/>
      <c r="L607" s="129"/>
      <c r="N607" s="130"/>
      <c r="O607" s="129"/>
      <c r="P607" s="127"/>
      <c r="Q607" s="131"/>
      <c r="R607" s="134"/>
      <c r="S607" s="132"/>
    </row>
    <row r="608" spans="4:19">
      <c r="D608" s="115"/>
      <c r="F608" s="110" t="s">
        <v>471</v>
      </c>
      <c r="G608" s="126">
        <v>1.3417452999999998E-3</v>
      </c>
      <c r="H608" s="103">
        <f>ROUND(+G608*Totals!$H$8,2)</f>
        <v>485.12</v>
      </c>
      <c r="I608" s="103">
        <f t="shared" si="26"/>
        <v>0</v>
      </c>
      <c r="J608" s="103">
        <f t="shared" si="27"/>
        <v>485.12</v>
      </c>
      <c r="K608" s="129"/>
      <c r="L608" s="129"/>
      <c r="N608" s="130"/>
      <c r="O608" s="130"/>
      <c r="P608" s="127"/>
      <c r="Q608" s="131"/>
      <c r="R608" s="134"/>
      <c r="S608" s="132"/>
    </row>
    <row r="609" spans="4:19">
      <c r="D609" s="115"/>
      <c r="F609" s="110" t="s">
        <v>470</v>
      </c>
      <c r="G609" s="126">
        <v>2.1888800000000001E-4</v>
      </c>
      <c r="H609" s="103">
        <f>ROUND(+G609*Totals!$H$8,2)</f>
        <v>79.14</v>
      </c>
      <c r="I609" s="103">
        <f t="shared" si="26"/>
        <v>0</v>
      </c>
      <c r="J609" s="103">
        <f t="shared" si="27"/>
        <v>79.14</v>
      </c>
      <c r="K609" s="129"/>
      <c r="L609" s="129"/>
      <c r="N609" s="130"/>
      <c r="O609" s="129"/>
      <c r="P609" s="127"/>
      <c r="Q609" s="131"/>
      <c r="R609" s="134"/>
      <c r="S609" s="132"/>
    </row>
    <row r="610" spans="4:19">
      <c r="D610" s="115"/>
      <c r="F610" s="110" t="s">
        <v>469</v>
      </c>
      <c r="G610" s="126">
        <v>5.2993900000000001E-5</v>
      </c>
      <c r="H610" s="103">
        <f>ROUND(+G610*Totals!$H$8,2)</f>
        <v>19.16</v>
      </c>
      <c r="I610" s="103">
        <f t="shared" si="26"/>
        <v>1.2143608000000001</v>
      </c>
      <c r="J610" s="103">
        <f t="shared" si="27"/>
        <v>17.945639199999999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1.2143608000000001</v>
      </c>
      <c r="O610" s="130" t="s">
        <v>1159</v>
      </c>
      <c r="P610" s="127"/>
      <c r="Q610" s="131"/>
      <c r="R610" s="134"/>
      <c r="S610" s="132"/>
    </row>
    <row r="611" spans="4:19">
      <c r="D611" s="115"/>
      <c r="F611" s="110" t="s">
        <v>468</v>
      </c>
      <c r="G611" s="126">
        <v>7.3346690000000009E-4</v>
      </c>
      <c r="H611" s="103">
        <f>ROUND(+G611*Totals!$H$8,2)</f>
        <v>265.19</v>
      </c>
      <c r="I611" s="103">
        <f t="shared" si="26"/>
        <v>0</v>
      </c>
      <c r="J611" s="103">
        <f t="shared" si="27"/>
        <v>265.19</v>
      </c>
      <c r="K611" s="129"/>
      <c r="L611" s="129"/>
      <c r="N611" s="130"/>
      <c r="O611" s="130"/>
      <c r="P611" s="127"/>
      <c r="Q611" s="131"/>
      <c r="R611" s="134"/>
      <c r="S611" s="132"/>
    </row>
    <row r="612" spans="4:19">
      <c r="D612" s="115"/>
      <c r="F612" s="110" t="s">
        <v>467</v>
      </c>
      <c r="G612" s="126">
        <v>1.4784539999999999E-4</v>
      </c>
      <c r="H612" s="103">
        <f>ROUND(+G612*Totals!$H$8,2)</f>
        <v>53.45</v>
      </c>
      <c r="I612" s="103">
        <f t="shared" si="26"/>
        <v>7.8448564999999997</v>
      </c>
      <c r="J612" s="103">
        <f t="shared" si="27"/>
        <v>45.605143500000004</v>
      </c>
      <c r="K612" s="129" t="s">
        <v>467</v>
      </c>
      <c r="L612" s="129" t="s">
        <v>120</v>
      </c>
      <c r="M612" s="127">
        <v>0.14676999999999998</v>
      </c>
      <c r="N612" s="130">
        <f>+H612*M612</f>
        <v>7.8448564999999997</v>
      </c>
      <c r="O612" s="129" t="s">
        <v>1159</v>
      </c>
      <c r="P612" s="127"/>
      <c r="Q612" s="131"/>
      <c r="R612" s="134"/>
      <c r="S612" s="132"/>
    </row>
    <row r="613" spans="4:19">
      <c r="D613" s="115"/>
      <c r="F613" s="110" t="s">
        <v>466</v>
      </c>
      <c r="G613" s="126">
        <v>9.0627299999999992E-5</v>
      </c>
      <c r="H613" s="103">
        <f>ROUND(+G613*Totals!$H$8,2)</f>
        <v>32.770000000000003</v>
      </c>
      <c r="I613" s="103">
        <f t="shared" si="26"/>
        <v>16.916201700000002</v>
      </c>
      <c r="J613" s="103">
        <f t="shared" si="27"/>
        <v>15.853798300000001</v>
      </c>
      <c r="K613" s="129" t="s">
        <v>466</v>
      </c>
      <c r="L613" s="129" t="s">
        <v>76</v>
      </c>
      <c r="M613" s="127">
        <v>0.51621000000000006</v>
      </c>
      <c r="N613" s="130">
        <f>+H613*M613</f>
        <v>16.916201700000002</v>
      </c>
      <c r="O613" s="130" t="s">
        <v>1159</v>
      </c>
      <c r="P613" s="127"/>
      <c r="Q613" s="131"/>
      <c r="R613" s="134"/>
      <c r="S613" s="132"/>
    </row>
    <row r="614" spans="4:19">
      <c r="D614" s="115"/>
      <c r="F614" s="110" t="s">
        <v>465</v>
      </c>
      <c r="G614" s="126">
        <v>4.8462579999999998E-4</v>
      </c>
      <c r="H614" s="103">
        <f>ROUND(+G614*Totals!$H$8,2)</f>
        <v>175.22</v>
      </c>
      <c r="I614" s="103">
        <f t="shared" si="26"/>
        <v>0</v>
      </c>
      <c r="J614" s="103">
        <f t="shared" si="27"/>
        <v>175.22</v>
      </c>
      <c r="K614" s="129"/>
      <c r="L614" s="129"/>
      <c r="N614" s="130"/>
      <c r="O614" s="130"/>
      <c r="P614" s="127"/>
      <c r="Q614" s="131"/>
      <c r="R614" s="134"/>
      <c r="S614" s="132"/>
    </row>
    <row r="615" spans="4:19">
      <c r="D615" s="115"/>
      <c r="F615" s="110" t="s">
        <v>464</v>
      </c>
      <c r="G615" s="126">
        <v>1.4669339999999999E-4</v>
      </c>
      <c r="H615" s="103">
        <f>ROUND(+G615*Totals!$H$8,2)</f>
        <v>53.04</v>
      </c>
      <c r="I615" s="103">
        <f t="shared" si="26"/>
        <v>8.5171632000000006</v>
      </c>
      <c r="J615" s="103">
        <f t="shared" si="27"/>
        <v>44.5228368</v>
      </c>
      <c r="K615" s="129" t="s">
        <v>464</v>
      </c>
      <c r="L615" s="129" t="s">
        <v>65</v>
      </c>
      <c r="M615" s="127">
        <v>0.16058</v>
      </c>
      <c r="N615" s="130">
        <f>+H615*M615</f>
        <v>8.5171632000000006</v>
      </c>
      <c r="O615" s="129" t="s">
        <v>1159</v>
      </c>
      <c r="P615" s="127"/>
      <c r="Q615" s="131"/>
      <c r="R615" s="134"/>
      <c r="S615" s="132"/>
    </row>
    <row r="616" spans="4:19">
      <c r="D616" s="115"/>
      <c r="F616" s="110" t="s">
        <v>463</v>
      </c>
      <c r="G616" s="126">
        <v>1.91239E-4</v>
      </c>
      <c r="H616" s="103">
        <f>ROUND(+G616*Totals!$H$8,2)</f>
        <v>69.14</v>
      </c>
      <c r="I616" s="103">
        <f t="shared" si="26"/>
        <v>17.930767600000003</v>
      </c>
      <c r="J616" s="103">
        <f t="shared" si="27"/>
        <v>51.209232399999998</v>
      </c>
      <c r="K616" s="129" t="s">
        <v>463</v>
      </c>
      <c r="L616" s="129" t="s">
        <v>124</v>
      </c>
      <c r="M616" s="127">
        <v>0.25934000000000001</v>
      </c>
      <c r="N616" s="130">
        <f>+H616*M616</f>
        <v>17.930767600000003</v>
      </c>
      <c r="O616" s="129" t="s">
        <v>1159</v>
      </c>
      <c r="P616" s="127"/>
      <c r="Q616" s="131"/>
      <c r="R616" s="134"/>
      <c r="S616" s="132"/>
    </row>
    <row r="617" spans="4:19">
      <c r="D617" s="115"/>
      <c r="F617" s="110" t="s">
        <v>462</v>
      </c>
      <c r="G617" s="126">
        <v>3.4791679999999998E-4</v>
      </c>
      <c r="H617" s="103">
        <f>ROUND(+G617*Totals!$H$8,2)</f>
        <v>125.79</v>
      </c>
      <c r="I617" s="103">
        <f t="shared" si="26"/>
        <v>0</v>
      </c>
      <c r="J617" s="103">
        <f t="shared" si="27"/>
        <v>125.79</v>
      </c>
      <c r="K617" s="129"/>
      <c r="L617" s="129"/>
      <c r="N617" s="130"/>
      <c r="O617" s="129"/>
      <c r="P617" s="127"/>
      <c r="Q617" s="131"/>
      <c r="R617" s="134"/>
      <c r="S617" s="132"/>
    </row>
    <row r="618" spans="4:19">
      <c r="D618" s="115"/>
      <c r="F618" s="110" t="s">
        <v>461</v>
      </c>
      <c r="G618" s="126">
        <v>3.3639640000000001E-4</v>
      </c>
      <c r="H618" s="103">
        <f>ROUND(+G618*Totals!$H$8,2)</f>
        <v>121.63</v>
      </c>
      <c r="I618" s="103">
        <f t="shared" si="26"/>
        <v>0</v>
      </c>
      <c r="J618" s="103">
        <f t="shared" si="27"/>
        <v>121.63</v>
      </c>
      <c r="K618" s="129"/>
      <c r="L618" s="129"/>
      <c r="N618" s="130"/>
      <c r="O618" s="129"/>
      <c r="P618" s="127"/>
      <c r="Q618" s="131"/>
      <c r="R618" s="134"/>
      <c r="S618" s="132"/>
    </row>
    <row r="619" spans="4:19">
      <c r="D619" s="115"/>
      <c r="F619" s="110" t="s">
        <v>460</v>
      </c>
      <c r="G619" s="126">
        <v>6.0520622999999992E-3</v>
      </c>
      <c r="H619" s="103">
        <f>ROUND(+G619*Totals!$H$8,2)</f>
        <v>2188.16</v>
      </c>
      <c r="I619" s="103">
        <f t="shared" si="26"/>
        <v>0</v>
      </c>
      <c r="J619" s="103">
        <f t="shared" si="27"/>
        <v>2188.16</v>
      </c>
      <c r="K619" s="129"/>
      <c r="L619" s="129"/>
      <c r="N619" s="130"/>
      <c r="O619" s="130"/>
      <c r="P619" s="127"/>
      <c r="Q619" s="131"/>
      <c r="R619" s="134"/>
      <c r="S619" s="132"/>
    </row>
    <row r="620" spans="4:19">
      <c r="D620" s="115"/>
      <c r="F620" s="110" t="s">
        <v>459</v>
      </c>
      <c r="G620" s="126">
        <v>1.3056480000000001E-4</v>
      </c>
      <c r="H620" s="103">
        <f>ROUND(+G620*Totals!$H$8,2)</f>
        <v>47.21</v>
      </c>
      <c r="I620" s="103">
        <f t="shared" si="26"/>
        <v>0</v>
      </c>
      <c r="J620" s="103">
        <f t="shared" si="27"/>
        <v>47.21</v>
      </c>
      <c r="K620" s="129"/>
      <c r="L620" s="129"/>
      <c r="N620" s="130"/>
      <c r="O620" s="129"/>
      <c r="P620" s="127"/>
      <c r="Q620" s="131"/>
      <c r="R620" s="134"/>
      <c r="S620" s="132"/>
    </row>
    <row r="621" spans="4:19">
      <c r="D621" s="115"/>
      <c r="F621" s="110" t="s">
        <v>458</v>
      </c>
      <c r="G621" s="126">
        <v>2.8416999999999999E-5</v>
      </c>
      <c r="H621" s="103">
        <f>ROUND(+G621*Totals!$H$8,2)</f>
        <v>10.27</v>
      </c>
      <c r="I621" s="103">
        <f t="shared" si="26"/>
        <v>2.6333306999999997</v>
      </c>
      <c r="J621" s="103">
        <f t="shared" si="27"/>
        <v>7.6366692999999994</v>
      </c>
      <c r="K621" s="129" t="s">
        <v>458</v>
      </c>
      <c r="L621" s="129" t="s">
        <v>37</v>
      </c>
      <c r="M621" s="127">
        <v>0.25640999999999997</v>
      </c>
      <c r="N621" s="130">
        <f>+H621*M621</f>
        <v>2.6333306999999997</v>
      </c>
      <c r="O621" s="130" t="s">
        <v>1159</v>
      </c>
      <c r="P621" s="127"/>
      <c r="Q621" s="131"/>
      <c r="R621" s="134"/>
      <c r="S621" s="132"/>
    </row>
    <row r="622" spans="4:19">
      <c r="D622" s="115"/>
      <c r="F622" s="110" t="s">
        <v>457</v>
      </c>
      <c r="G622" s="126">
        <v>5.2571529999999994E-4</v>
      </c>
      <c r="H622" s="103">
        <f>ROUND(+G622*Totals!$H$8,2)</f>
        <v>190.08</v>
      </c>
      <c r="I622" s="103">
        <f t="shared" si="26"/>
        <v>0</v>
      </c>
      <c r="J622" s="103">
        <f t="shared" si="27"/>
        <v>190.08</v>
      </c>
      <c r="K622" s="129"/>
      <c r="L622" s="129"/>
      <c r="N622" s="130"/>
      <c r="O622" s="129"/>
      <c r="P622" s="127"/>
      <c r="Q622" s="131"/>
      <c r="R622" s="134"/>
      <c r="S622" s="132"/>
    </row>
    <row r="623" spans="4:19" ht="37.5">
      <c r="D623" s="115"/>
      <c r="F623" s="110" t="s">
        <v>456</v>
      </c>
      <c r="G623" s="126">
        <v>4.1857500000000004E-5</v>
      </c>
      <c r="H623" s="103">
        <f>ROUND(+G623*Totals!$H$8,2)</f>
        <v>15.13</v>
      </c>
      <c r="I623" s="103">
        <f t="shared" si="26"/>
        <v>5.2932304999999999</v>
      </c>
      <c r="J623" s="103">
        <f t="shared" si="27"/>
        <v>9.8367695000000008</v>
      </c>
      <c r="K623" s="129" t="s">
        <v>456</v>
      </c>
      <c r="L623" s="129" t="s">
        <v>56</v>
      </c>
      <c r="M623" s="127">
        <v>0.34984999999999999</v>
      </c>
      <c r="N623" s="130">
        <f>+H623*M623</f>
        <v>5.2932304999999999</v>
      </c>
      <c r="O623" s="129" t="s">
        <v>1159</v>
      </c>
      <c r="P623" s="127"/>
      <c r="Q623" s="131"/>
      <c r="R623" s="134"/>
      <c r="S623" s="132"/>
    </row>
    <row r="624" spans="4:19">
      <c r="D624" s="115"/>
      <c r="F624" s="110" t="s">
        <v>455</v>
      </c>
      <c r="G624" s="126">
        <v>4.0897500000000001E-4</v>
      </c>
      <c r="H624" s="103">
        <f>ROUND(+G624*Totals!$H$8,2)</f>
        <v>147.87</v>
      </c>
      <c r="I624" s="103">
        <f t="shared" si="26"/>
        <v>0</v>
      </c>
      <c r="J624" s="103">
        <f t="shared" si="27"/>
        <v>147.87</v>
      </c>
      <c r="K624" s="129"/>
      <c r="L624" s="129"/>
      <c r="N624" s="130"/>
      <c r="O624" s="130"/>
      <c r="P624" s="127"/>
      <c r="Q624" s="131"/>
      <c r="R624" s="134"/>
      <c r="S624" s="132"/>
    </row>
    <row r="625" spans="4:19">
      <c r="D625" s="115"/>
      <c r="F625" s="110" t="s">
        <v>454</v>
      </c>
      <c r="G625" s="126">
        <v>7.8642248999999994E-3</v>
      </c>
      <c r="H625" s="103">
        <f>ROUND(+G625*Totals!$H$8,2)</f>
        <v>2843.35</v>
      </c>
      <c r="I625" s="103">
        <f t="shared" si="26"/>
        <v>0</v>
      </c>
      <c r="J625" s="103">
        <f t="shared" si="27"/>
        <v>2843.35</v>
      </c>
      <c r="K625" s="129"/>
      <c r="L625" s="129"/>
      <c r="N625" s="130"/>
      <c r="O625" s="130"/>
      <c r="P625" s="127"/>
      <c r="Q625" s="131"/>
      <c r="R625" s="134"/>
      <c r="S625" s="132"/>
    </row>
    <row r="626" spans="4:19" ht="37.5">
      <c r="D626" s="115"/>
      <c r="F626" s="110" t="s">
        <v>453</v>
      </c>
      <c r="G626" s="126">
        <v>4.3009600000000002E-5</v>
      </c>
      <c r="H626" s="103">
        <f>ROUND(+G626*Totals!$H$8,2)</f>
        <v>15.55</v>
      </c>
      <c r="I626" s="103">
        <f t="shared" si="26"/>
        <v>8.0258214999999993</v>
      </c>
      <c r="J626" s="103">
        <f t="shared" si="27"/>
        <v>7.5241785000000014</v>
      </c>
      <c r="K626" s="129" t="s">
        <v>453</v>
      </c>
      <c r="L626" s="129" t="s">
        <v>53</v>
      </c>
      <c r="M626" s="127">
        <v>0.51612999999999998</v>
      </c>
      <c r="N626" s="130">
        <f>+H626*M626</f>
        <v>8.0258214999999993</v>
      </c>
      <c r="O626" s="129"/>
      <c r="P626" s="127"/>
      <c r="Q626" s="131"/>
      <c r="R626" s="134"/>
      <c r="S626" s="132"/>
    </row>
    <row r="627" spans="4:19">
      <c r="D627" s="115"/>
      <c r="F627" s="110" t="s">
        <v>452</v>
      </c>
      <c r="G627" s="126">
        <v>1.9968700000000001E-5</v>
      </c>
      <c r="H627" s="103">
        <f>ROUND(+G627*Totals!$H$8,2)</f>
        <v>7.22</v>
      </c>
      <c r="I627" s="103">
        <f t="shared" si="26"/>
        <v>1.8257213999999997</v>
      </c>
      <c r="J627" s="103">
        <f t="shared" si="27"/>
        <v>5.3942785999999998</v>
      </c>
      <c r="K627" s="129" t="s">
        <v>452</v>
      </c>
      <c r="L627" s="129" t="s">
        <v>106</v>
      </c>
      <c r="M627" s="127">
        <v>0.25286999999999998</v>
      </c>
      <c r="N627" s="130">
        <f>+H627*M627</f>
        <v>1.8257213999999997</v>
      </c>
      <c r="O627" s="129"/>
      <c r="P627" s="127"/>
      <c r="Q627" s="131"/>
      <c r="R627" s="134"/>
      <c r="S627" s="132"/>
    </row>
    <row r="628" spans="4:19">
      <c r="D628" s="115"/>
      <c r="F628" s="110" t="s">
        <v>451</v>
      </c>
      <c r="G628" s="126">
        <v>7.9567719999999991E-4</v>
      </c>
      <c r="H628" s="103">
        <f>ROUND(+G628*Totals!$H$8,2)</f>
        <v>287.68</v>
      </c>
      <c r="I628" s="103">
        <f t="shared" si="26"/>
        <v>0</v>
      </c>
      <c r="J628" s="103">
        <f t="shared" si="27"/>
        <v>287.68</v>
      </c>
      <c r="K628" s="129"/>
      <c r="L628" s="129"/>
      <c r="N628" s="130"/>
      <c r="O628" s="129"/>
      <c r="P628" s="127"/>
      <c r="Q628" s="131"/>
      <c r="R628" s="134"/>
      <c r="S628" s="132"/>
    </row>
    <row r="629" spans="4:19">
      <c r="D629" s="115"/>
      <c r="F629" s="110" t="s">
        <v>450</v>
      </c>
      <c r="G629" s="126">
        <v>5.5052261999999994E-3</v>
      </c>
      <c r="H629" s="103">
        <f>ROUND(+G629*Totals!$H$8,2)</f>
        <v>1990.44</v>
      </c>
      <c r="I629" s="103">
        <f t="shared" si="26"/>
        <v>0</v>
      </c>
      <c r="J629" s="103">
        <f t="shared" si="27"/>
        <v>1990.44</v>
      </c>
      <c r="K629" s="129"/>
      <c r="L629" s="129"/>
      <c r="N629" s="130"/>
      <c r="O629" s="130"/>
      <c r="P629" s="127"/>
      <c r="Q629" s="131"/>
      <c r="R629" s="134"/>
      <c r="S629" s="132"/>
    </row>
    <row r="630" spans="4:19">
      <c r="D630" s="115"/>
      <c r="F630" s="110" t="s">
        <v>449</v>
      </c>
      <c r="G630" s="126">
        <v>1.789506E-4</v>
      </c>
      <c r="H630" s="103">
        <f>ROUND(+G630*Totals!$H$8,2)</f>
        <v>64.7</v>
      </c>
      <c r="I630" s="103">
        <f t="shared" si="26"/>
        <v>13.758455000000001</v>
      </c>
      <c r="J630" s="103">
        <f t="shared" si="27"/>
        <v>50.941545000000005</v>
      </c>
      <c r="K630" s="128" t="s">
        <v>449</v>
      </c>
      <c r="L630" s="128" t="s">
        <v>41</v>
      </c>
      <c r="M630" s="127">
        <v>0.21265000000000001</v>
      </c>
      <c r="N630" s="130">
        <f>+H630*M630</f>
        <v>13.758455000000001</v>
      </c>
      <c r="O630" s="129"/>
      <c r="P630" s="127"/>
      <c r="Q630" s="131"/>
      <c r="R630" s="134"/>
      <c r="S630" s="132"/>
    </row>
    <row r="631" spans="4:19">
      <c r="D631" s="115"/>
      <c r="F631" s="110" t="s">
        <v>448</v>
      </c>
      <c r="G631" s="126">
        <v>2.6112999999999999E-5</v>
      </c>
      <c r="H631" s="103">
        <f>ROUND(+G631*Totals!$H$8,2)</f>
        <v>9.44</v>
      </c>
      <c r="I631" s="103">
        <f t="shared" si="26"/>
        <v>3.0072063999999998</v>
      </c>
      <c r="J631" s="103">
        <f t="shared" si="27"/>
        <v>6.4327936000000001</v>
      </c>
      <c r="K631" s="129" t="s">
        <v>448</v>
      </c>
      <c r="L631" s="129" t="s">
        <v>39</v>
      </c>
      <c r="M631" s="127">
        <v>0.31856000000000001</v>
      </c>
      <c r="N631" s="130">
        <f>+H631*M631</f>
        <v>3.0072063999999998</v>
      </c>
      <c r="O631" s="129"/>
      <c r="P631" s="127"/>
      <c r="Q631" s="131"/>
      <c r="R631" s="134"/>
      <c r="S631" s="132"/>
    </row>
    <row r="632" spans="4:19">
      <c r="D632" s="115"/>
      <c r="F632" s="110" t="s">
        <v>447</v>
      </c>
      <c r="G632" s="126">
        <v>5.8523750000000002E-4</v>
      </c>
      <c r="H632" s="103">
        <f>ROUND(+G632*Totals!$H$8,2)</f>
        <v>211.6</v>
      </c>
      <c r="I632" s="103">
        <f t="shared" si="26"/>
        <v>0</v>
      </c>
      <c r="J632" s="103">
        <f t="shared" si="27"/>
        <v>211.6</v>
      </c>
      <c r="K632" s="129"/>
      <c r="L632" s="129"/>
      <c r="N632" s="130"/>
      <c r="O632" s="130"/>
      <c r="P632" s="127"/>
      <c r="Q632" s="131"/>
      <c r="R632" s="134"/>
      <c r="S632" s="132"/>
    </row>
    <row r="633" spans="4:19">
      <c r="D633" s="115"/>
      <c r="F633" s="110" t="s">
        <v>446</v>
      </c>
      <c r="G633" s="126">
        <v>6.7586499999999994E-5</v>
      </c>
      <c r="H633" s="103">
        <f>ROUND(+G633*Totals!$H$8,2)</f>
        <v>24.44</v>
      </c>
      <c r="I633" s="103">
        <f t="shared" si="26"/>
        <v>0</v>
      </c>
      <c r="J633" s="103">
        <f t="shared" si="27"/>
        <v>24.44</v>
      </c>
      <c r="K633" s="129"/>
      <c r="L633" s="129"/>
      <c r="N633" s="130"/>
      <c r="O633" s="130"/>
      <c r="P633" s="127"/>
      <c r="Q633" s="131"/>
      <c r="R633" s="134"/>
      <c r="S633" s="132"/>
    </row>
    <row r="634" spans="4:19">
      <c r="D634" s="115"/>
      <c r="F634" s="110" t="s">
        <v>445</v>
      </c>
      <c r="G634" s="126">
        <v>7.6802800000000003E-5</v>
      </c>
      <c r="H634" s="103">
        <f>ROUND(+G634*Totals!$H$8,2)</f>
        <v>27.77</v>
      </c>
      <c r="I634" s="103">
        <f t="shared" si="26"/>
        <v>6.6225895999999995</v>
      </c>
      <c r="J634" s="103">
        <f t="shared" si="27"/>
        <v>21.147410399999998</v>
      </c>
      <c r="K634" s="129" t="s">
        <v>445</v>
      </c>
      <c r="L634" s="129" t="s">
        <v>92</v>
      </c>
      <c r="M634" s="127">
        <v>0.23848</v>
      </c>
      <c r="N634" s="130">
        <f>+H634*M634</f>
        <v>6.6225895999999995</v>
      </c>
      <c r="O634" s="129"/>
      <c r="P634" s="127"/>
      <c r="Q634" s="131"/>
      <c r="R634" s="134"/>
      <c r="S634" s="132"/>
    </row>
    <row r="635" spans="4:19">
      <c r="D635" s="115"/>
      <c r="F635" s="110" t="s">
        <v>444</v>
      </c>
      <c r="G635" s="126">
        <v>1.6858220000000001E-4</v>
      </c>
      <c r="H635" s="103">
        <f>ROUND(+G635*Totals!$H$8,2)</f>
        <v>60.95</v>
      </c>
      <c r="I635" s="103">
        <f t="shared" si="26"/>
        <v>7.8558455000000009</v>
      </c>
      <c r="J635" s="103">
        <f t="shared" si="27"/>
        <v>53.094154500000002</v>
      </c>
      <c r="K635" s="129" t="s">
        <v>444</v>
      </c>
      <c r="L635" s="129" t="s">
        <v>105</v>
      </c>
      <c r="M635" s="127">
        <v>0.12889</v>
      </c>
      <c r="N635" s="130">
        <f>+H635*M635</f>
        <v>7.8558455000000009</v>
      </c>
      <c r="O635" s="129"/>
      <c r="P635" s="127"/>
      <c r="Q635" s="131"/>
      <c r="R635" s="134"/>
      <c r="S635" s="132"/>
    </row>
    <row r="636" spans="4:19">
      <c r="D636" s="115"/>
      <c r="F636" s="110" t="s">
        <v>443</v>
      </c>
      <c r="G636" s="126">
        <v>3.8170999999999995E-4</v>
      </c>
      <c r="H636" s="103">
        <f>ROUND(+G636*Totals!$H$8,2)</f>
        <v>138.01</v>
      </c>
      <c r="I636" s="103">
        <f t="shared" si="26"/>
        <v>0</v>
      </c>
      <c r="J636" s="103">
        <f t="shared" si="27"/>
        <v>138.01</v>
      </c>
      <c r="K636" s="129"/>
      <c r="L636" s="129"/>
      <c r="N636" s="130"/>
      <c r="O636" s="129"/>
      <c r="P636" s="127"/>
      <c r="Q636" s="131"/>
      <c r="R636" s="134"/>
      <c r="S636" s="132"/>
    </row>
    <row r="637" spans="4:19">
      <c r="D637" s="115"/>
      <c r="F637" s="110" t="s">
        <v>442</v>
      </c>
      <c r="G637" s="126">
        <v>2.2733634999999998E-3</v>
      </c>
      <c r="H637" s="103">
        <f>ROUND(+G637*Totals!$H$8,2)</f>
        <v>821.95</v>
      </c>
      <c r="I637" s="103">
        <f t="shared" si="26"/>
        <v>0</v>
      </c>
      <c r="J637" s="103">
        <f t="shared" si="27"/>
        <v>821.95</v>
      </c>
      <c r="K637" s="129"/>
      <c r="L637" s="129"/>
      <c r="N637" s="130"/>
      <c r="O637" s="129"/>
      <c r="P637" s="127"/>
      <c r="Q637" s="131"/>
      <c r="R637" s="134"/>
      <c r="S637" s="132"/>
    </row>
    <row r="638" spans="4:19">
      <c r="D638" s="115"/>
      <c r="F638" s="110" t="s">
        <v>441</v>
      </c>
      <c r="G638" s="126">
        <v>7.7071630000000006E-4</v>
      </c>
      <c r="H638" s="103">
        <f>ROUND(+G638*Totals!$H$8,2)</f>
        <v>278.66000000000003</v>
      </c>
      <c r="I638" s="103">
        <f t="shared" si="26"/>
        <v>0</v>
      </c>
      <c r="J638" s="103">
        <f t="shared" si="27"/>
        <v>278.66000000000003</v>
      </c>
      <c r="K638" s="129"/>
      <c r="L638" s="129"/>
      <c r="N638" s="130"/>
      <c r="O638" s="129"/>
      <c r="P638" s="127"/>
      <c r="Q638" s="131"/>
      <c r="R638" s="134"/>
      <c r="S638" s="132"/>
    </row>
    <row r="639" spans="4:19">
      <c r="D639" s="115"/>
      <c r="F639" s="110" t="s">
        <v>440</v>
      </c>
      <c r="G639" s="126">
        <v>2.9492279999999998E-4</v>
      </c>
      <c r="H639" s="103">
        <f>ROUND(+G639*Totals!$H$8,2)</f>
        <v>106.63</v>
      </c>
      <c r="I639" s="103">
        <f t="shared" si="26"/>
        <v>0</v>
      </c>
      <c r="J639" s="103">
        <f t="shared" si="27"/>
        <v>106.63</v>
      </c>
      <c r="K639" s="129"/>
      <c r="L639" s="129"/>
      <c r="N639" s="130"/>
      <c r="O639" s="129"/>
      <c r="P639" s="127"/>
      <c r="Q639" s="131"/>
      <c r="R639" s="134"/>
      <c r="S639" s="132"/>
    </row>
    <row r="640" spans="4:19">
      <c r="D640" s="115"/>
      <c r="F640" s="110" t="s">
        <v>439</v>
      </c>
      <c r="G640" s="126">
        <v>7.3730699999999995E-5</v>
      </c>
      <c r="H640" s="103">
        <f>ROUND(+G640*Totals!$H$8,2)</f>
        <v>26.66</v>
      </c>
      <c r="I640" s="103">
        <f t="shared" si="26"/>
        <v>0</v>
      </c>
      <c r="J640" s="103">
        <f t="shared" si="27"/>
        <v>26.66</v>
      </c>
      <c r="K640" s="129"/>
      <c r="L640" s="129"/>
      <c r="N640" s="130"/>
      <c r="O640" s="130"/>
      <c r="P640" s="127"/>
      <c r="Q640" s="131"/>
      <c r="R640" s="134"/>
      <c r="S640" s="132"/>
    </row>
    <row r="641" spans="4:19">
      <c r="D641" s="115"/>
      <c r="F641" s="110" t="s">
        <v>438</v>
      </c>
      <c r="G641" s="126">
        <v>2.4999319999999996E-4</v>
      </c>
      <c r="H641" s="103">
        <f>ROUND(+G641*Totals!$H$8,2)</f>
        <v>90.39</v>
      </c>
      <c r="I641" s="103">
        <f t="shared" si="26"/>
        <v>0</v>
      </c>
      <c r="J641" s="103">
        <f t="shared" si="27"/>
        <v>90.39</v>
      </c>
      <c r="K641" s="129"/>
      <c r="L641" s="129"/>
      <c r="N641" s="130"/>
      <c r="O641" s="129"/>
      <c r="P641" s="127"/>
      <c r="Q641" s="131"/>
      <c r="R641" s="134"/>
      <c r="S641" s="132"/>
    </row>
    <row r="642" spans="4:19">
      <c r="D642" s="115"/>
      <c r="F642" s="110" t="s">
        <v>437</v>
      </c>
      <c r="G642" s="126">
        <v>7.7186800000000004E-5</v>
      </c>
      <c r="H642" s="103">
        <f>ROUND(+G642*Totals!$H$8,2)</f>
        <v>27.91</v>
      </c>
      <c r="I642" s="103">
        <f t="shared" si="26"/>
        <v>10.6900882</v>
      </c>
      <c r="J642" s="103">
        <f t="shared" si="27"/>
        <v>17.219911799999998</v>
      </c>
      <c r="K642" s="129" t="s">
        <v>437</v>
      </c>
      <c r="L642" s="129" t="s">
        <v>88</v>
      </c>
      <c r="M642" s="127">
        <v>0.38301999999999997</v>
      </c>
      <c r="N642" s="130">
        <f>+H642*M642</f>
        <v>10.6900882</v>
      </c>
      <c r="O642" s="130" t="s">
        <v>1159</v>
      </c>
      <c r="P642" s="127"/>
      <c r="Q642" s="131"/>
      <c r="R642" s="134"/>
      <c r="S642" s="132"/>
    </row>
    <row r="643" spans="4:19">
      <c r="D643" s="115"/>
      <c r="F643" s="110" t="s">
        <v>436</v>
      </c>
      <c r="G643" s="126">
        <v>1.1159449999999999E-3</v>
      </c>
      <c r="H643" s="103">
        <f>ROUND(+G643*Totals!$H$8,2)</f>
        <v>403.48</v>
      </c>
      <c r="I643" s="103">
        <f t="shared" si="26"/>
        <v>0</v>
      </c>
      <c r="J643" s="103">
        <f t="shared" si="27"/>
        <v>403.48</v>
      </c>
      <c r="K643" s="129"/>
      <c r="L643" s="129"/>
      <c r="N643" s="130"/>
      <c r="O643" s="129"/>
      <c r="P643" s="127"/>
      <c r="Q643" s="131"/>
      <c r="R643" s="134"/>
      <c r="S643" s="132"/>
    </row>
    <row r="644" spans="4:19">
      <c r="D644" s="115"/>
      <c r="F644" s="110" t="s">
        <v>435</v>
      </c>
      <c r="G644" s="126">
        <v>7.7186800000000004E-5</v>
      </c>
      <c r="H644" s="103">
        <f>ROUND(+G644*Totals!$H$8,2)</f>
        <v>27.91</v>
      </c>
      <c r="I644" s="103">
        <f t="shared" si="26"/>
        <v>4.5258855999999996</v>
      </c>
      <c r="J644" s="103">
        <f t="shared" si="27"/>
        <v>23.384114400000001</v>
      </c>
      <c r="K644" s="129" t="s">
        <v>435</v>
      </c>
      <c r="L644" s="129" t="s">
        <v>87</v>
      </c>
      <c r="M644" s="127">
        <v>0.16216</v>
      </c>
      <c r="N644" s="130">
        <f>+H644*M644</f>
        <v>4.5258855999999996</v>
      </c>
      <c r="O644" s="130" t="s">
        <v>1159</v>
      </c>
      <c r="P644" s="127"/>
      <c r="Q644" s="131"/>
      <c r="R644" s="134"/>
      <c r="S644" s="132"/>
    </row>
    <row r="645" spans="4:19">
      <c r="D645" s="115"/>
      <c r="F645" s="110" t="s">
        <v>434</v>
      </c>
      <c r="G645" s="126">
        <v>2.4112246000000002E-3</v>
      </c>
      <c r="H645" s="103">
        <f>ROUND(+G645*Totals!$H$8,2)</f>
        <v>871.79</v>
      </c>
      <c r="I645" s="103">
        <f t="shared" si="26"/>
        <v>0</v>
      </c>
      <c r="J645" s="103">
        <f t="shared" si="27"/>
        <v>871.79</v>
      </c>
      <c r="K645" s="129"/>
      <c r="L645" s="129"/>
      <c r="N645" s="130"/>
      <c r="O645" s="130"/>
      <c r="P645" s="127"/>
      <c r="Q645" s="131"/>
      <c r="R645" s="134"/>
      <c r="S645" s="132"/>
    </row>
    <row r="646" spans="4:19">
      <c r="D646" s="115"/>
      <c r="F646" s="110" t="s">
        <v>433</v>
      </c>
      <c r="G646" s="126">
        <v>2.6112999999999999E-5</v>
      </c>
      <c r="H646" s="103">
        <f>ROUND(+G646*Totals!$H$8,2)</f>
        <v>9.44</v>
      </c>
      <c r="I646" s="103">
        <f t="shared" si="26"/>
        <v>3.5570863999999998</v>
      </c>
      <c r="J646" s="103">
        <f t="shared" si="27"/>
        <v>5.8829136000000002</v>
      </c>
      <c r="K646" s="129" t="s">
        <v>433</v>
      </c>
      <c r="L646" s="129" t="s">
        <v>100</v>
      </c>
      <c r="M646" s="127">
        <v>0.37680999999999998</v>
      </c>
      <c r="N646" s="130">
        <f>+H646*M646</f>
        <v>3.5570863999999998</v>
      </c>
      <c r="O646" s="129" t="s">
        <v>1159</v>
      </c>
      <c r="P646" s="127"/>
      <c r="Q646" s="131"/>
      <c r="R646" s="134"/>
      <c r="S646" s="132"/>
    </row>
    <row r="647" spans="4:19">
      <c r="D647" s="115"/>
      <c r="F647" s="110" t="s">
        <v>432</v>
      </c>
      <c r="G647" s="126">
        <v>1.413172E-4</v>
      </c>
      <c r="H647" s="103">
        <f>ROUND(+G647*Totals!$H$8,2)</f>
        <v>51.09</v>
      </c>
      <c r="I647" s="103">
        <f t="shared" ref="I647:I710" si="28">+N647+Q647+T647</f>
        <v>8.5478679000000017</v>
      </c>
      <c r="J647" s="103">
        <f t="shared" si="27"/>
        <v>42.542132100000003</v>
      </c>
      <c r="K647" s="129" t="s">
        <v>432</v>
      </c>
      <c r="L647" s="129" t="s">
        <v>36</v>
      </c>
      <c r="M647" s="127">
        <v>0.16731000000000001</v>
      </c>
      <c r="N647" s="130">
        <f>+H647*M647</f>
        <v>8.5478679000000017</v>
      </c>
      <c r="O647" s="129" t="s">
        <v>1159</v>
      </c>
      <c r="P647" s="127"/>
      <c r="Q647" s="131"/>
      <c r="R647" s="134"/>
      <c r="S647" s="132"/>
    </row>
    <row r="648" spans="4:19">
      <c r="D648" s="115"/>
      <c r="F648" s="110" t="s">
        <v>431</v>
      </c>
      <c r="G648" s="126">
        <v>2.0007130000000001E-4</v>
      </c>
      <c r="H648" s="103">
        <f>ROUND(+G648*Totals!$H$8,2)</f>
        <v>72.34</v>
      </c>
      <c r="I648" s="103">
        <f t="shared" si="28"/>
        <v>0</v>
      </c>
      <c r="J648" s="103">
        <f t="shared" si="27"/>
        <v>72.34</v>
      </c>
      <c r="K648" s="129"/>
      <c r="L648" s="129"/>
      <c r="N648" s="130"/>
      <c r="O648" s="129"/>
      <c r="P648" s="127"/>
      <c r="Q648" s="131"/>
      <c r="R648" s="134"/>
      <c r="S648" s="132"/>
    </row>
    <row r="649" spans="4:19">
      <c r="D649" s="115"/>
      <c r="F649" s="110" t="s">
        <v>430</v>
      </c>
      <c r="G649" s="126">
        <v>1.3928192000000001E-3</v>
      </c>
      <c r="H649" s="103">
        <f>ROUND(+G649*Totals!$H$8,2)</f>
        <v>503.58</v>
      </c>
      <c r="I649" s="103">
        <f t="shared" si="28"/>
        <v>0</v>
      </c>
      <c r="J649" s="103">
        <f t="shared" si="27"/>
        <v>503.58</v>
      </c>
      <c r="K649" s="129"/>
      <c r="L649" s="129"/>
      <c r="N649" s="130"/>
      <c r="O649" s="129"/>
      <c r="P649" s="127"/>
      <c r="Q649" s="131"/>
      <c r="R649" s="134"/>
      <c r="S649" s="132"/>
    </row>
    <row r="650" spans="4:19">
      <c r="D650" s="115"/>
      <c r="F650" s="110" t="s">
        <v>105</v>
      </c>
      <c r="G650" s="126">
        <v>2.0794364000000002E-3</v>
      </c>
      <c r="H650" s="103">
        <f>ROUND(+G650*Totals!$H$8,2)</f>
        <v>751.83</v>
      </c>
      <c r="I650" s="103">
        <f t="shared" si="28"/>
        <v>0</v>
      </c>
      <c r="J650" s="103">
        <f t="shared" si="27"/>
        <v>751.83</v>
      </c>
      <c r="K650" s="129"/>
      <c r="L650" s="129"/>
      <c r="N650" s="130"/>
      <c r="O650" s="129"/>
      <c r="P650" s="127"/>
      <c r="Q650" s="131"/>
      <c r="R650" s="134"/>
      <c r="S650" s="132"/>
    </row>
    <row r="651" spans="4:19">
      <c r="D651" s="115"/>
      <c r="F651" s="110" t="s">
        <v>429</v>
      </c>
      <c r="G651" s="126">
        <v>4.4384350999999997E-3</v>
      </c>
      <c r="H651" s="103">
        <f>ROUND(+G651*Totals!$H$8,2)</f>
        <v>1604.74</v>
      </c>
      <c r="I651" s="103">
        <f t="shared" si="28"/>
        <v>0</v>
      </c>
      <c r="J651" s="103">
        <f t="shared" si="27"/>
        <v>1604.74</v>
      </c>
      <c r="K651" s="129"/>
      <c r="L651" s="129"/>
      <c r="N651" s="130"/>
      <c r="O651" s="130"/>
      <c r="P651" s="127"/>
      <c r="Q651" s="131"/>
      <c r="R651" s="134"/>
      <c r="S651" s="132"/>
    </row>
    <row r="652" spans="4:19">
      <c r="D652" s="115"/>
      <c r="F652" s="110" t="s">
        <v>428</v>
      </c>
      <c r="G652" s="126">
        <v>3.0797929999999999E-4</v>
      </c>
      <c r="H652" s="103">
        <f>ROUND(+G652*Totals!$H$8,2)</f>
        <v>111.35</v>
      </c>
      <c r="I652" s="103">
        <f t="shared" si="28"/>
        <v>0</v>
      </c>
      <c r="J652" s="103">
        <f t="shared" si="27"/>
        <v>111.35</v>
      </c>
      <c r="K652" s="129"/>
      <c r="L652" s="129"/>
      <c r="N652" s="130"/>
      <c r="O652" s="129"/>
      <c r="P652" s="127"/>
      <c r="Q652" s="131"/>
      <c r="R652" s="134"/>
      <c r="S652" s="132"/>
    </row>
    <row r="653" spans="4:19">
      <c r="D653" s="115"/>
      <c r="F653" s="110" t="s">
        <v>427</v>
      </c>
      <c r="G653" s="126">
        <v>1.6512600000000002E-5</v>
      </c>
      <c r="H653" s="103">
        <f>ROUND(+G653*Totals!$H$8,2)</f>
        <v>5.97</v>
      </c>
      <c r="I653" s="103">
        <f t="shared" si="28"/>
        <v>3.8018154000000002</v>
      </c>
      <c r="J653" s="103">
        <f t="shared" si="27"/>
        <v>2.1681845999999996</v>
      </c>
      <c r="K653" s="129" t="s">
        <v>427</v>
      </c>
      <c r="L653" s="129" t="s">
        <v>56</v>
      </c>
      <c r="M653" s="127">
        <v>0.63682000000000005</v>
      </c>
      <c r="N653" s="130">
        <f>+H653*M653</f>
        <v>3.8018154000000002</v>
      </c>
      <c r="O653" s="130" t="s">
        <v>1159</v>
      </c>
      <c r="P653" s="127"/>
      <c r="Q653" s="131"/>
      <c r="R653" s="134"/>
      <c r="S653" s="132"/>
    </row>
    <row r="654" spans="4:19">
      <c r="D654" s="115"/>
      <c r="F654" s="110" t="s">
        <v>426</v>
      </c>
      <c r="G654" s="126">
        <v>1.6474209999999998E-4</v>
      </c>
      <c r="H654" s="103">
        <f>ROUND(+G654*Totals!$H$8,2)</f>
        <v>59.56</v>
      </c>
      <c r="I654" s="103">
        <f t="shared" si="28"/>
        <v>20.5380748</v>
      </c>
      <c r="J654" s="103">
        <f t="shared" ref="J654:J717" si="29">+H654-I654</f>
        <v>39.021925199999998</v>
      </c>
      <c r="K654" s="128" t="s">
        <v>426</v>
      </c>
      <c r="L654" s="128" t="s">
        <v>127</v>
      </c>
      <c r="M654" s="127">
        <v>0.34482999999999997</v>
      </c>
      <c r="N654" s="130">
        <f>+H654*M654</f>
        <v>20.5380748</v>
      </c>
      <c r="O654" s="130"/>
      <c r="P654" s="127"/>
      <c r="Q654" s="131"/>
      <c r="R654" s="134"/>
      <c r="S654" s="132"/>
    </row>
    <row r="655" spans="4:19">
      <c r="D655" s="115"/>
      <c r="F655" s="110" t="s">
        <v>425</v>
      </c>
      <c r="G655" s="126">
        <v>2.7648999999999999E-5</v>
      </c>
      <c r="H655" s="103">
        <f>ROUND(+G655*Totals!$H$8,2)</f>
        <v>10</v>
      </c>
      <c r="I655" s="103">
        <f t="shared" si="28"/>
        <v>0.75859999999999994</v>
      </c>
      <c r="J655" s="103">
        <f t="shared" si="29"/>
        <v>9.2414000000000005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0.75859999999999994</v>
      </c>
      <c r="O655" s="129" t="s">
        <v>1159</v>
      </c>
      <c r="P655" s="127"/>
      <c r="Q655" s="131"/>
      <c r="R655" s="134"/>
      <c r="S655" s="132"/>
    </row>
    <row r="656" spans="4:19">
      <c r="D656" s="115"/>
      <c r="F656" s="110" t="s">
        <v>424</v>
      </c>
      <c r="G656" s="126">
        <v>1.53606E-5</v>
      </c>
      <c r="H656" s="103">
        <f>ROUND(+G656*Totals!$H$8,2)</f>
        <v>5.55</v>
      </c>
      <c r="I656" s="103">
        <f t="shared" si="28"/>
        <v>2.1572849999999999</v>
      </c>
      <c r="J656" s="103">
        <f t="shared" si="29"/>
        <v>3.3927149999999999</v>
      </c>
      <c r="K656" s="129" t="s">
        <v>424</v>
      </c>
      <c r="L656" s="129" t="s">
        <v>80</v>
      </c>
      <c r="M656" s="127">
        <v>0.38869999999999999</v>
      </c>
      <c r="N656" s="130">
        <f>+H656*M656</f>
        <v>2.1572849999999999</v>
      </c>
      <c r="O656" s="130" t="s">
        <v>1159</v>
      </c>
      <c r="P656" s="127"/>
      <c r="Q656" s="131"/>
      <c r="R656" s="134"/>
      <c r="S656" s="132"/>
    </row>
    <row r="657" spans="4:19">
      <c r="D657" s="115"/>
      <c r="F657" s="110" t="s">
        <v>423</v>
      </c>
      <c r="G657" s="126">
        <v>9.8034960999999997E-3</v>
      </c>
      <c r="H657" s="103">
        <f>ROUND(+G657*Totals!$H$8,2)</f>
        <v>3544.51</v>
      </c>
      <c r="I657" s="103">
        <f t="shared" si="28"/>
        <v>0</v>
      </c>
      <c r="J657" s="103">
        <f t="shared" si="29"/>
        <v>3544.51</v>
      </c>
      <c r="K657" s="129"/>
      <c r="L657" s="129"/>
      <c r="N657" s="130"/>
      <c r="O657" s="129"/>
      <c r="P657" s="127"/>
      <c r="Q657" s="131"/>
      <c r="R657" s="134"/>
      <c r="S657" s="132"/>
    </row>
    <row r="658" spans="4:19">
      <c r="D658" s="115"/>
      <c r="F658" s="110" t="s">
        <v>422</v>
      </c>
      <c r="G658" s="126">
        <v>1.3056499999999999E-5</v>
      </c>
      <c r="H658" s="103">
        <f>ROUND(+G658*Totals!$H$8,2)</f>
        <v>4.72</v>
      </c>
      <c r="I658" s="103">
        <f t="shared" si="28"/>
        <v>2.6339487999999998</v>
      </c>
      <c r="J658" s="103">
        <f t="shared" si="29"/>
        <v>2.0860512</v>
      </c>
      <c r="K658" s="129" t="s">
        <v>422</v>
      </c>
      <c r="L658" s="129" t="s">
        <v>76</v>
      </c>
      <c r="M658" s="127">
        <v>0.55803999999999998</v>
      </c>
      <c r="N658" s="130">
        <f>+H658*M658</f>
        <v>2.6339487999999998</v>
      </c>
      <c r="O658" s="130" t="s">
        <v>1159</v>
      </c>
      <c r="P658" s="127"/>
      <c r="Q658" s="131"/>
      <c r="R658" s="134"/>
      <c r="S658" s="132"/>
    </row>
    <row r="659" spans="4:19">
      <c r="D659" s="115"/>
      <c r="F659" s="110" t="s">
        <v>421</v>
      </c>
      <c r="G659" s="126">
        <v>2.7725820000000002E-4</v>
      </c>
      <c r="H659" s="103">
        <f>ROUND(+G659*Totals!$H$8,2)</f>
        <v>100.24</v>
      </c>
      <c r="I659" s="103">
        <f t="shared" si="28"/>
        <v>0</v>
      </c>
      <c r="J659" s="103">
        <f t="shared" si="29"/>
        <v>100.24</v>
      </c>
      <c r="K659" s="129"/>
      <c r="L659" s="129"/>
      <c r="N659" s="130"/>
      <c r="O659" s="130"/>
      <c r="P659" s="127"/>
      <c r="Q659" s="131"/>
      <c r="R659" s="134"/>
      <c r="S659" s="132"/>
    </row>
    <row r="660" spans="4:19" ht="19.5" customHeight="1">
      <c r="D660" s="115"/>
      <c r="F660" s="110" t="s">
        <v>420</v>
      </c>
      <c r="G660" s="126">
        <v>1.6282199999999999E-4</v>
      </c>
      <c r="H660" s="103">
        <f>ROUND(+G660*Totals!$H$8,2)</f>
        <v>58.87</v>
      </c>
      <c r="I660" s="103">
        <f t="shared" si="28"/>
        <v>4.7207852999999993</v>
      </c>
      <c r="J660" s="103">
        <f t="shared" si="29"/>
        <v>54.149214700000002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4.7207852999999993</v>
      </c>
      <c r="O660" s="130" t="s">
        <v>1159</v>
      </c>
      <c r="P660" s="127"/>
      <c r="Q660" s="131"/>
      <c r="R660" s="134"/>
      <c r="S660" s="132"/>
    </row>
    <row r="661" spans="4:19">
      <c r="D661" s="115"/>
      <c r="F661" s="110" t="s">
        <v>419</v>
      </c>
      <c r="G661" s="126">
        <v>3.5329300000000001E-5</v>
      </c>
      <c r="H661" s="103">
        <f>ROUND(+G661*Totals!$H$8,2)</f>
        <v>12.77</v>
      </c>
      <c r="I661" s="103">
        <f t="shared" si="28"/>
        <v>2.3943750000000001</v>
      </c>
      <c r="J661" s="103">
        <f t="shared" si="29"/>
        <v>10.375624999999999</v>
      </c>
      <c r="K661" s="129" t="s">
        <v>419</v>
      </c>
      <c r="L661" s="129" t="s">
        <v>108</v>
      </c>
      <c r="M661" s="127">
        <v>0.1875</v>
      </c>
      <c r="N661" s="130">
        <f>+H661*M661</f>
        <v>2.3943750000000001</v>
      </c>
      <c r="O661" s="130" t="s">
        <v>1159</v>
      </c>
      <c r="P661" s="127"/>
      <c r="Q661" s="131"/>
      <c r="R661" s="134"/>
      <c r="S661" s="132"/>
    </row>
    <row r="662" spans="4:19">
      <c r="D662" s="115"/>
      <c r="F662" s="110" t="s">
        <v>418</v>
      </c>
      <c r="G662" s="126">
        <v>3.6865400000000001E-5</v>
      </c>
      <c r="H662" s="103">
        <f>ROUND(+G662*Totals!$H$8,2)</f>
        <v>13.33</v>
      </c>
      <c r="I662" s="103">
        <f t="shared" si="28"/>
        <v>2.7203864000000002</v>
      </c>
      <c r="J662" s="103">
        <f t="shared" si="29"/>
        <v>10.609613599999999</v>
      </c>
      <c r="K662" s="129" t="s">
        <v>418</v>
      </c>
      <c r="L662" s="129" t="s">
        <v>99</v>
      </c>
      <c r="M662" s="127">
        <v>0.20408000000000001</v>
      </c>
      <c r="N662" s="130">
        <f>+H662*M662</f>
        <v>2.7203864000000002</v>
      </c>
      <c r="O662" s="130" t="s">
        <v>1159</v>
      </c>
      <c r="P662" s="127"/>
      <c r="Q662" s="131"/>
      <c r="R662" s="134"/>
      <c r="S662" s="132"/>
    </row>
    <row r="663" spans="4:19">
      <c r="D663" s="115"/>
      <c r="F663" s="110" t="s">
        <v>417</v>
      </c>
      <c r="G663" s="126">
        <v>7.02746E-5</v>
      </c>
      <c r="H663" s="103">
        <f>ROUND(+G663*Totals!$H$8,2)</f>
        <v>25.41</v>
      </c>
      <c r="I663" s="103">
        <f t="shared" si="28"/>
        <v>8.8254011999999999</v>
      </c>
      <c r="J663" s="103">
        <f t="shared" si="29"/>
        <v>16.584598800000002</v>
      </c>
      <c r="K663" s="129" t="s">
        <v>417</v>
      </c>
      <c r="L663" s="129" t="s">
        <v>85</v>
      </c>
      <c r="M663" s="127">
        <v>0.34732000000000002</v>
      </c>
      <c r="N663" s="130">
        <f>+H663*M663</f>
        <v>8.8254011999999999</v>
      </c>
      <c r="O663" s="129" t="s">
        <v>1159</v>
      </c>
      <c r="P663" s="127"/>
      <c r="Q663" s="131"/>
      <c r="R663" s="134"/>
      <c r="S663" s="132"/>
    </row>
    <row r="664" spans="4:19">
      <c r="D664" s="115"/>
      <c r="F664" s="110" t="s">
        <v>416</v>
      </c>
      <c r="G664" s="126">
        <v>5.2993900000000001E-5</v>
      </c>
      <c r="H664" s="103">
        <f>ROUND(+G664*Totals!$H$8,2)</f>
        <v>19.16</v>
      </c>
      <c r="I664" s="103">
        <f t="shared" si="28"/>
        <v>8.2290283999999989</v>
      </c>
      <c r="J664" s="103">
        <f t="shared" si="29"/>
        <v>10.930971600000001</v>
      </c>
      <c r="K664" s="129" t="s">
        <v>416</v>
      </c>
      <c r="L664" s="129" t="s">
        <v>109</v>
      </c>
      <c r="M664" s="127">
        <v>0.42948999999999998</v>
      </c>
      <c r="N664" s="130">
        <f>+H664*M664</f>
        <v>8.2290283999999989</v>
      </c>
      <c r="O664" s="129" t="s">
        <v>1159</v>
      </c>
      <c r="P664" s="127"/>
      <c r="Q664" s="131"/>
      <c r="R664" s="134"/>
      <c r="S664" s="132"/>
    </row>
    <row r="665" spans="4:19">
      <c r="D665" s="115"/>
      <c r="F665" s="110" t="s">
        <v>415</v>
      </c>
      <c r="G665" s="126">
        <v>5.4030780000000002E-4</v>
      </c>
      <c r="H665" s="103">
        <f>ROUND(+G665*Totals!$H$8,2)</f>
        <v>195.35</v>
      </c>
      <c r="I665" s="103">
        <f t="shared" si="28"/>
        <v>0</v>
      </c>
      <c r="J665" s="103">
        <f t="shared" si="29"/>
        <v>195.35</v>
      </c>
      <c r="K665" s="129"/>
      <c r="L665" s="129"/>
      <c r="N665" s="130"/>
      <c r="O665" s="129"/>
      <c r="P665" s="127"/>
      <c r="Q665" s="131"/>
      <c r="R665" s="134"/>
      <c r="S665" s="132"/>
    </row>
    <row r="666" spans="4:19">
      <c r="D666" s="115"/>
      <c r="F666" s="110" t="s">
        <v>414</v>
      </c>
      <c r="G666" s="126">
        <v>9.0243300000000004E-5</v>
      </c>
      <c r="H666" s="103">
        <f>ROUND(+G666*Totals!$H$8,2)</f>
        <v>32.630000000000003</v>
      </c>
      <c r="I666" s="103">
        <f t="shared" si="28"/>
        <v>0</v>
      </c>
      <c r="J666" s="103">
        <f t="shared" si="29"/>
        <v>32.630000000000003</v>
      </c>
      <c r="K666" s="129"/>
      <c r="L666" s="129"/>
      <c r="N666" s="130"/>
      <c r="O666" s="129"/>
      <c r="P666" s="127"/>
      <c r="Q666" s="131"/>
      <c r="R666" s="134"/>
      <c r="S666" s="132"/>
    </row>
    <row r="667" spans="4:19">
      <c r="D667" s="115"/>
      <c r="F667" s="110" t="s">
        <v>413</v>
      </c>
      <c r="G667" s="126">
        <v>4.1895939999999997E-4</v>
      </c>
      <c r="H667" s="103">
        <f>ROUND(+G667*Totals!$H$8,2)</f>
        <v>151.47999999999999</v>
      </c>
      <c r="I667" s="103">
        <f t="shared" si="28"/>
        <v>0</v>
      </c>
      <c r="J667" s="103">
        <f t="shared" si="29"/>
        <v>151.47999999999999</v>
      </c>
      <c r="K667" s="129"/>
      <c r="L667" s="129"/>
      <c r="N667" s="130"/>
      <c r="O667" s="129"/>
      <c r="P667" s="127"/>
      <c r="Q667" s="131"/>
      <c r="R667" s="134"/>
      <c r="S667" s="132"/>
    </row>
    <row r="668" spans="4:19">
      <c r="D668" s="115"/>
      <c r="F668" s="110" t="s">
        <v>412</v>
      </c>
      <c r="G668" s="126">
        <v>5.3378000000000003E-5</v>
      </c>
      <c r="H668" s="103">
        <f>ROUND(+G668*Totals!$H$8,2)</f>
        <v>19.3</v>
      </c>
      <c r="I668" s="103">
        <f t="shared" si="28"/>
        <v>0</v>
      </c>
      <c r="J668" s="103">
        <f t="shared" si="29"/>
        <v>19.3</v>
      </c>
      <c r="K668" s="129"/>
      <c r="L668" s="129"/>
      <c r="N668" s="130"/>
      <c r="O668" s="130"/>
      <c r="P668" s="127"/>
      <c r="Q668" s="131"/>
      <c r="R668" s="134"/>
      <c r="S668" s="132"/>
    </row>
    <row r="669" spans="4:19">
      <c r="D669" s="115"/>
      <c r="F669" s="110" t="s">
        <v>411</v>
      </c>
      <c r="G669" s="126">
        <v>7.737884E-4</v>
      </c>
      <c r="H669" s="103">
        <f>ROUND(+G669*Totals!$H$8,2)</f>
        <v>279.77</v>
      </c>
      <c r="I669" s="103">
        <f t="shared" si="28"/>
        <v>0</v>
      </c>
      <c r="J669" s="103">
        <f t="shared" si="29"/>
        <v>279.77</v>
      </c>
      <c r="K669" s="129"/>
      <c r="L669" s="129"/>
      <c r="N669" s="130"/>
      <c r="O669" s="130"/>
      <c r="P669" s="127"/>
      <c r="Q669" s="131"/>
      <c r="R669" s="134"/>
      <c r="S669" s="132"/>
    </row>
    <row r="670" spans="4:19">
      <c r="D670" s="115"/>
      <c r="F670" s="110" t="s">
        <v>410</v>
      </c>
      <c r="G670" s="126">
        <v>7.4498699999999999E-5</v>
      </c>
      <c r="H670" s="103">
        <f>ROUND(+G670*Totals!$H$8,2)</f>
        <v>26.94</v>
      </c>
      <c r="I670" s="103">
        <f t="shared" si="28"/>
        <v>4.1040396000000001</v>
      </c>
      <c r="J670" s="103">
        <f t="shared" si="29"/>
        <v>22.835960400000001</v>
      </c>
      <c r="K670" s="129" t="s">
        <v>410</v>
      </c>
      <c r="L670" s="129" t="s">
        <v>82</v>
      </c>
      <c r="M670" s="127">
        <v>0.15234</v>
      </c>
      <c r="N670" s="130">
        <f>+H670*M670</f>
        <v>4.1040396000000001</v>
      </c>
      <c r="O670" s="130" t="s">
        <v>1159</v>
      </c>
      <c r="P670" s="127"/>
      <c r="Q670" s="131"/>
      <c r="R670" s="134"/>
      <c r="S670" s="132"/>
    </row>
    <row r="671" spans="4:19">
      <c r="D671" s="115"/>
      <c r="F671" s="110" t="s">
        <v>409</v>
      </c>
      <c r="G671" s="126">
        <v>8.4867099999999993E-5</v>
      </c>
      <c r="H671" s="103">
        <f>ROUND(+G671*Totals!$H$8,2)</f>
        <v>30.68</v>
      </c>
      <c r="I671" s="103">
        <f t="shared" si="28"/>
        <v>6.5259428000000002</v>
      </c>
      <c r="J671" s="103">
        <f t="shared" si="29"/>
        <v>24.1540572</v>
      </c>
      <c r="K671" s="129" t="s">
        <v>409</v>
      </c>
      <c r="L671" s="129" t="s">
        <v>71</v>
      </c>
      <c r="M671" s="127">
        <v>0.21271000000000001</v>
      </c>
      <c r="N671" s="130">
        <f>+H671*M671</f>
        <v>6.5259428000000002</v>
      </c>
      <c r="O671" s="129" t="s">
        <v>1159</v>
      </c>
      <c r="P671" s="127"/>
      <c r="Q671" s="131"/>
      <c r="R671" s="134"/>
      <c r="S671" s="132"/>
    </row>
    <row r="672" spans="4:19">
      <c r="D672" s="115"/>
      <c r="F672" s="110" t="s">
        <v>408</v>
      </c>
      <c r="G672" s="126">
        <v>6.7586499999999994E-5</v>
      </c>
      <c r="H672" s="103">
        <f>ROUND(+G672*Totals!$H$8,2)</f>
        <v>24.44</v>
      </c>
      <c r="I672" s="103">
        <f t="shared" si="28"/>
        <v>6.3756627999999997</v>
      </c>
      <c r="J672" s="103">
        <f t="shared" si="29"/>
        <v>18.064337200000001</v>
      </c>
      <c r="K672" s="129" t="s">
        <v>408</v>
      </c>
      <c r="L672" s="129" t="s">
        <v>95</v>
      </c>
      <c r="M672" s="127">
        <v>0.26086999999999999</v>
      </c>
      <c r="N672" s="130">
        <f>+H672*M672</f>
        <v>6.3756627999999997</v>
      </c>
      <c r="O672" s="129" t="s">
        <v>1159</v>
      </c>
      <c r="P672" s="127"/>
      <c r="Q672" s="131"/>
      <c r="R672" s="134"/>
      <c r="S672" s="132"/>
    </row>
    <row r="673" spans="4:19">
      <c r="D673" s="115"/>
      <c r="F673" s="110" t="s">
        <v>407</v>
      </c>
      <c r="G673" s="126">
        <v>3.771019E-4</v>
      </c>
      <c r="H673" s="103">
        <f>ROUND(+G673*Totals!$H$8,2)</f>
        <v>136.34</v>
      </c>
      <c r="I673" s="103">
        <f t="shared" si="28"/>
        <v>0</v>
      </c>
      <c r="J673" s="103">
        <f t="shared" si="29"/>
        <v>136.34</v>
      </c>
      <c r="K673" s="129"/>
      <c r="L673" s="129"/>
      <c r="N673" s="130"/>
      <c r="O673" s="129"/>
      <c r="P673" s="127"/>
      <c r="Q673" s="131"/>
      <c r="R673" s="134"/>
      <c r="S673" s="132"/>
    </row>
    <row r="674" spans="4:19">
      <c r="D674" s="115"/>
      <c r="F674" s="110" t="s">
        <v>406</v>
      </c>
      <c r="G674" s="126">
        <v>4.0183236000000001E-3</v>
      </c>
      <c r="H674" s="103">
        <f>ROUND(+G674*Totals!$H$8,2)</f>
        <v>1452.85</v>
      </c>
      <c r="I674" s="103">
        <f t="shared" si="28"/>
        <v>0</v>
      </c>
      <c r="J674" s="103">
        <f t="shared" si="29"/>
        <v>1452.85</v>
      </c>
      <c r="K674" s="129"/>
      <c r="L674" s="129"/>
      <c r="N674" s="130"/>
      <c r="O674" s="129"/>
      <c r="P674" s="127"/>
      <c r="Q674" s="131"/>
      <c r="R674" s="134"/>
      <c r="S674" s="132"/>
    </row>
    <row r="675" spans="4:19">
      <c r="D675" s="115"/>
      <c r="F675" s="110" t="s">
        <v>405</v>
      </c>
      <c r="G675" s="126">
        <v>7.3269890000000003E-4</v>
      </c>
      <c r="H675" s="103">
        <f>ROUND(+G675*Totals!$H$8,2)</f>
        <v>264.91000000000003</v>
      </c>
      <c r="I675" s="103">
        <f t="shared" si="28"/>
        <v>0</v>
      </c>
      <c r="J675" s="103">
        <f t="shared" si="29"/>
        <v>264.91000000000003</v>
      </c>
      <c r="K675" s="129"/>
      <c r="L675" s="129"/>
      <c r="N675" s="130"/>
      <c r="O675" s="130"/>
      <c r="P675" s="127"/>
      <c r="Q675" s="131"/>
      <c r="R675" s="134"/>
      <c r="S675" s="132"/>
    </row>
    <row r="676" spans="4:19">
      <c r="D676" s="115"/>
      <c r="F676" s="110" t="s">
        <v>404</v>
      </c>
      <c r="G676" s="126">
        <v>3.0095186000000003E-3</v>
      </c>
      <c r="H676" s="103">
        <f>ROUND(+G676*Totals!$H$8,2)</f>
        <v>1088.1099999999999</v>
      </c>
      <c r="I676" s="103">
        <f t="shared" si="28"/>
        <v>0</v>
      </c>
      <c r="J676" s="103">
        <f t="shared" si="29"/>
        <v>1088.1099999999999</v>
      </c>
      <c r="K676" s="129"/>
      <c r="L676" s="129"/>
      <c r="N676" s="130"/>
      <c r="O676" s="130"/>
      <c r="P676" s="127"/>
      <c r="Q676" s="131"/>
      <c r="R676" s="134"/>
      <c r="S676" s="132"/>
    </row>
    <row r="677" spans="4:19">
      <c r="D677" s="115"/>
      <c r="F677" s="110" t="s">
        <v>403</v>
      </c>
      <c r="G677" s="126">
        <v>1.1405220000000001E-4</v>
      </c>
      <c r="H677" s="103">
        <f>ROUND(+G677*Totals!$H$8,2)</f>
        <v>41.24</v>
      </c>
      <c r="I677" s="103">
        <f t="shared" si="28"/>
        <v>7.3130892000000012</v>
      </c>
      <c r="J677" s="103">
        <f t="shared" si="29"/>
        <v>33.926910800000002</v>
      </c>
      <c r="K677" s="129" t="s">
        <v>403</v>
      </c>
      <c r="L677" s="129" t="s">
        <v>77</v>
      </c>
      <c r="M677" s="127">
        <v>0.17733000000000002</v>
      </c>
      <c r="N677" s="130">
        <f>+H677*M677</f>
        <v>7.3130892000000012</v>
      </c>
      <c r="O677" s="130" t="s">
        <v>1159</v>
      </c>
      <c r="P677" s="127"/>
      <c r="Q677" s="131"/>
      <c r="R677" s="134"/>
      <c r="S677" s="132"/>
    </row>
    <row r="678" spans="4:19">
      <c r="D678" s="115"/>
      <c r="F678" s="110" t="s">
        <v>402</v>
      </c>
      <c r="G678" s="126">
        <v>1.2365249999999998E-4</v>
      </c>
      <c r="H678" s="103">
        <f>ROUND(+G678*Totals!$H$8,2)</f>
        <v>44.71</v>
      </c>
      <c r="I678" s="103">
        <f t="shared" si="28"/>
        <v>5.4832343999999997</v>
      </c>
      <c r="J678" s="103">
        <f t="shared" si="29"/>
        <v>39.2267656</v>
      </c>
      <c r="K678" s="129" t="s">
        <v>402</v>
      </c>
      <c r="L678" s="129" t="s">
        <v>55</v>
      </c>
      <c r="M678" s="127">
        <v>0.12264</v>
      </c>
      <c r="N678" s="130">
        <f>+H678*M678</f>
        <v>5.4832343999999997</v>
      </c>
      <c r="O678" s="130" t="s">
        <v>1159</v>
      </c>
      <c r="P678" s="127"/>
      <c r="Q678" s="131"/>
      <c r="R678" s="134"/>
      <c r="S678" s="132"/>
    </row>
    <row r="679" spans="4:19">
      <c r="D679" s="115"/>
      <c r="F679" s="110" t="s">
        <v>401</v>
      </c>
      <c r="G679" s="126">
        <v>1.294128E-4</v>
      </c>
      <c r="H679" s="103">
        <f>ROUND(+G679*Totals!$H$8,2)</f>
        <v>46.79</v>
      </c>
      <c r="I679" s="103">
        <f t="shared" si="28"/>
        <v>11.990873300000001</v>
      </c>
      <c r="J679" s="103">
        <f t="shared" si="29"/>
        <v>34.799126700000002</v>
      </c>
      <c r="K679" s="129" t="s">
        <v>401</v>
      </c>
      <c r="L679" s="129" t="s">
        <v>130</v>
      </c>
      <c r="M679" s="127">
        <v>0.25627</v>
      </c>
      <c r="N679" s="130">
        <f>+H679*M679</f>
        <v>11.990873300000001</v>
      </c>
      <c r="O679" s="129" t="s">
        <v>1159</v>
      </c>
      <c r="P679" s="127"/>
      <c r="Q679" s="131"/>
      <c r="R679" s="134"/>
      <c r="S679" s="132"/>
    </row>
    <row r="680" spans="4:19">
      <c r="D680" s="115"/>
      <c r="F680" s="110" t="s">
        <v>400</v>
      </c>
      <c r="G680" s="126">
        <v>6.2594299999999998E-5</v>
      </c>
      <c r="H680" s="103">
        <f>ROUND(+G680*Totals!$H$8,2)</f>
        <v>22.63</v>
      </c>
      <c r="I680" s="103">
        <f t="shared" si="28"/>
        <v>7.9895214999999995</v>
      </c>
      <c r="J680" s="103">
        <f t="shared" si="29"/>
        <v>14.6404785</v>
      </c>
      <c r="K680" s="129" t="s">
        <v>400</v>
      </c>
      <c r="L680" s="129" t="s">
        <v>42</v>
      </c>
      <c r="M680" s="127">
        <v>0.35304999999999997</v>
      </c>
      <c r="N680" s="130">
        <f>+H680*M680</f>
        <v>7.9895214999999995</v>
      </c>
      <c r="O680" s="130" t="s">
        <v>1159</v>
      </c>
      <c r="P680" s="127"/>
      <c r="Q680" s="131"/>
      <c r="R680" s="134"/>
      <c r="S680" s="132"/>
    </row>
    <row r="681" spans="4:19">
      <c r="D681" s="115"/>
      <c r="F681" s="110" t="s">
        <v>399</v>
      </c>
      <c r="G681" s="126">
        <v>0</v>
      </c>
      <c r="H681" s="103">
        <f>ROUND(+G681*Totals!$H$8,2)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4:19">
      <c r="D682" s="115"/>
      <c r="F682" s="110" t="s">
        <v>398</v>
      </c>
      <c r="G682" s="126">
        <v>9.5619500000000002E-5</v>
      </c>
      <c r="H682" s="103">
        <f>ROUND(+G682*Totals!$H$8,2)</f>
        <v>34.57</v>
      </c>
      <c r="I682" s="103">
        <f t="shared" si="28"/>
        <v>6.7767571000000002</v>
      </c>
      <c r="J682" s="103">
        <f t="shared" si="29"/>
        <v>27.793242899999999</v>
      </c>
      <c r="K682" s="129" t="s">
        <v>398</v>
      </c>
      <c r="L682" s="129" t="s">
        <v>77</v>
      </c>
      <c r="M682" s="127">
        <v>0.19603000000000001</v>
      </c>
      <c r="N682" s="130">
        <f>+H682*M682</f>
        <v>6.7767571000000002</v>
      </c>
      <c r="O682" s="130" t="s">
        <v>1159</v>
      </c>
      <c r="P682" s="127"/>
      <c r="Q682" s="131"/>
      <c r="R682" s="134"/>
      <c r="S682" s="132"/>
    </row>
    <row r="683" spans="4:19">
      <c r="D683" s="115"/>
      <c r="F683" s="110" t="s">
        <v>397</v>
      </c>
      <c r="G683" s="126">
        <v>1.5091749999999999E-4</v>
      </c>
      <c r="H683" s="103">
        <f>ROUND(+G683*Totals!$H$8,2)</f>
        <v>54.57</v>
      </c>
      <c r="I683" s="103">
        <f t="shared" si="28"/>
        <v>0</v>
      </c>
      <c r="J683" s="103">
        <f t="shared" si="29"/>
        <v>54.57</v>
      </c>
      <c r="K683" s="129"/>
      <c r="L683" s="129"/>
      <c r="N683" s="130"/>
      <c r="O683" s="129"/>
      <c r="P683" s="127"/>
      <c r="Q683" s="131"/>
      <c r="R683" s="134"/>
      <c r="S683" s="132"/>
    </row>
    <row r="684" spans="4:19">
      <c r="D684" s="115"/>
      <c r="F684" s="110" t="s">
        <v>396</v>
      </c>
      <c r="G684" s="126">
        <v>2.26568E-5</v>
      </c>
      <c r="H684" s="103">
        <f>ROUND(+G684*Totals!$H$8,2)</f>
        <v>8.19</v>
      </c>
      <c r="I684" s="103">
        <f t="shared" si="28"/>
        <v>2.1896783999999996</v>
      </c>
      <c r="J684" s="103">
        <f t="shared" si="29"/>
        <v>6.0003215999999995</v>
      </c>
      <c r="K684" s="129" t="s">
        <v>396</v>
      </c>
      <c r="L684" s="129" t="s">
        <v>39</v>
      </c>
      <c r="M684" s="127">
        <v>0.26735999999999999</v>
      </c>
      <c r="N684" s="130">
        <f>+H684*M684</f>
        <v>2.1896783999999996</v>
      </c>
      <c r="O684" s="130" t="s">
        <v>1159</v>
      </c>
      <c r="P684" s="127"/>
      <c r="Q684" s="131"/>
      <c r="R684" s="134"/>
      <c r="S684" s="132"/>
    </row>
    <row r="685" spans="4:19">
      <c r="D685" s="115"/>
      <c r="F685" s="110" t="s">
        <v>395</v>
      </c>
      <c r="G685" s="126">
        <v>4.2544923E-3</v>
      </c>
      <c r="H685" s="103">
        <f>ROUND(+G685*Totals!$H$8,2)</f>
        <v>1538.23</v>
      </c>
      <c r="I685" s="103">
        <f t="shared" si="28"/>
        <v>0</v>
      </c>
      <c r="J685" s="103">
        <f t="shared" si="29"/>
        <v>1538.23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4:19">
      <c r="D686" s="115"/>
      <c r="F686" s="110" t="s">
        <v>394</v>
      </c>
      <c r="G686" s="126">
        <v>3.22572E-5</v>
      </c>
      <c r="H686" s="103">
        <f>ROUND(+G686*Totals!$H$8,2)</f>
        <v>11.66</v>
      </c>
      <c r="I686" s="103">
        <f t="shared" si="28"/>
        <v>4.7984397999999997</v>
      </c>
      <c r="J686" s="103">
        <f t="shared" si="29"/>
        <v>6.8615602000000004</v>
      </c>
      <c r="K686" s="129" t="s">
        <v>394</v>
      </c>
      <c r="L686" s="129" t="s">
        <v>85</v>
      </c>
      <c r="M686" s="127">
        <v>0.41153000000000001</v>
      </c>
      <c r="N686" s="130">
        <f>+H686*M686</f>
        <v>4.7984397999999997</v>
      </c>
      <c r="O686" s="129"/>
      <c r="P686" s="127"/>
      <c r="Q686" s="131"/>
      <c r="R686" s="134"/>
      <c r="S686" s="132"/>
    </row>
    <row r="687" spans="4:19">
      <c r="D687" s="115"/>
      <c r="F687" s="110" t="s">
        <v>393</v>
      </c>
      <c r="G687" s="126">
        <v>1.2288500000000001E-5</v>
      </c>
      <c r="H687" s="103">
        <f>ROUND(+G687*Totals!$H$8,2)</f>
        <v>4.4400000000000004</v>
      </c>
      <c r="I687" s="103">
        <f t="shared" si="28"/>
        <v>1.6419564000000002</v>
      </c>
      <c r="J687" s="103">
        <f t="shared" si="29"/>
        <v>2.7980436000000002</v>
      </c>
      <c r="K687" s="129" t="s">
        <v>393</v>
      </c>
      <c r="L687" s="129" t="s">
        <v>61</v>
      </c>
      <c r="M687" s="127">
        <v>0.36981000000000003</v>
      </c>
      <c r="N687" s="130">
        <f>+H687*M687</f>
        <v>1.6419564000000002</v>
      </c>
      <c r="O687" s="130" t="s">
        <v>1159</v>
      </c>
      <c r="P687" s="127"/>
      <c r="Q687" s="131"/>
      <c r="R687" s="134"/>
      <c r="S687" s="132"/>
    </row>
    <row r="688" spans="4:19">
      <c r="D688" s="115"/>
      <c r="F688" s="110" t="s">
        <v>392</v>
      </c>
      <c r="G688" s="126">
        <v>6.4360760000000002E-4</v>
      </c>
      <c r="H688" s="103">
        <f>ROUND(+G688*Totals!$H$8,2)</f>
        <v>232.7</v>
      </c>
      <c r="I688" s="103">
        <f t="shared" si="28"/>
        <v>0</v>
      </c>
      <c r="J688" s="103">
        <f t="shared" si="29"/>
        <v>232.7</v>
      </c>
      <c r="K688" s="129"/>
      <c r="L688" s="129"/>
      <c r="N688" s="130"/>
      <c r="O688" s="130"/>
      <c r="P688" s="127"/>
      <c r="Q688" s="131"/>
      <c r="R688" s="134"/>
      <c r="S688" s="132"/>
    </row>
    <row r="689" spans="4:19">
      <c r="D689" s="115"/>
      <c r="F689" s="110" t="s">
        <v>391</v>
      </c>
      <c r="G689" s="126">
        <v>1.9200700000000001E-5</v>
      </c>
      <c r="H689" s="103">
        <f>ROUND(+G689*Totals!$H$8,2)</f>
        <v>6.94</v>
      </c>
      <c r="I689" s="103">
        <f t="shared" si="28"/>
        <v>3.8498956000000004</v>
      </c>
      <c r="J689" s="103">
        <f t="shared" si="29"/>
        <v>3.0901044</v>
      </c>
      <c r="K689" s="129" t="s">
        <v>391</v>
      </c>
      <c r="L689" s="129" t="s">
        <v>109</v>
      </c>
      <c r="M689" s="127">
        <v>0.55474000000000001</v>
      </c>
      <c r="N689" s="130">
        <f>+H689*M689</f>
        <v>3.8498956000000004</v>
      </c>
      <c r="O689" s="129" t="s">
        <v>1159</v>
      </c>
      <c r="P689" s="127"/>
      <c r="Q689" s="131"/>
      <c r="R689" s="134"/>
      <c r="S689" s="132"/>
    </row>
    <row r="690" spans="4:19">
      <c r="D690" s="115"/>
      <c r="F690" s="110" t="s">
        <v>108</v>
      </c>
      <c r="G690" s="126">
        <v>1.4400529999999999E-4</v>
      </c>
      <c r="H690" s="103">
        <f>ROUND(+G690*Totals!$H$8,2)</f>
        <v>52.07</v>
      </c>
      <c r="I690" s="103">
        <f t="shared" si="28"/>
        <v>16.600436699999999</v>
      </c>
      <c r="J690" s="103">
        <f t="shared" si="29"/>
        <v>35.469563300000004</v>
      </c>
      <c r="K690" s="129" t="s">
        <v>108</v>
      </c>
      <c r="L690" s="129" t="s">
        <v>51</v>
      </c>
      <c r="M690" s="127">
        <v>0.31880999999999998</v>
      </c>
      <c r="N690" s="130">
        <f>+H690*M690</f>
        <v>16.600436699999999</v>
      </c>
      <c r="O690" s="129" t="s">
        <v>1159</v>
      </c>
      <c r="P690" s="127"/>
      <c r="Q690" s="131"/>
      <c r="R690" s="134"/>
      <c r="S690" s="132"/>
    </row>
    <row r="691" spans="4:19">
      <c r="D691" s="115"/>
      <c r="F691" s="110" t="s">
        <v>109</v>
      </c>
      <c r="G691" s="126">
        <v>7.169543E-4</v>
      </c>
      <c r="H691" s="103">
        <f>ROUND(+G691*Totals!$H$8,2)</f>
        <v>259.22000000000003</v>
      </c>
      <c r="I691" s="103">
        <f t="shared" si="28"/>
        <v>0</v>
      </c>
      <c r="J691" s="103">
        <f t="shared" si="29"/>
        <v>259.22000000000003</v>
      </c>
      <c r="K691" s="129"/>
      <c r="L691" s="129"/>
      <c r="N691" s="130"/>
      <c r="O691" s="129"/>
      <c r="P691" s="127"/>
      <c r="Q691" s="131"/>
      <c r="R691" s="134"/>
      <c r="S691" s="132"/>
    </row>
    <row r="692" spans="4:19">
      <c r="D692" s="115"/>
      <c r="F692" s="110" t="s">
        <v>390</v>
      </c>
      <c r="G692" s="126">
        <v>2.5087641999999998E-3</v>
      </c>
      <c r="H692" s="103">
        <f>ROUND(+G692*Totals!$H$8,2)</f>
        <v>907.06</v>
      </c>
      <c r="I692" s="103">
        <f t="shared" si="28"/>
        <v>0</v>
      </c>
      <c r="J692" s="103">
        <f t="shared" si="29"/>
        <v>907.06</v>
      </c>
      <c r="K692" s="129"/>
      <c r="L692" s="129"/>
      <c r="N692" s="130"/>
      <c r="O692" s="130"/>
      <c r="P692" s="127"/>
      <c r="Q692" s="131"/>
      <c r="R692" s="134"/>
      <c r="S692" s="132"/>
    </row>
    <row r="693" spans="4:19">
      <c r="D693" s="115"/>
      <c r="F693" s="110" t="s">
        <v>389</v>
      </c>
      <c r="G693" s="126">
        <v>2.019914E-4</v>
      </c>
      <c r="H693" s="103">
        <f>ROUND(+G693*Totals!$H$8,2)</f>
        <v>73.03</v>
      </c>
      <c r="I693" s="103">
        <f t="shared" si="28"/>
        <v>0</v>
      </c>
      <c r="J693" s="103">
        <f t="shared" si="29"/>
        <v>73.03</v>
      </c>
      <c r="O693" s="130" t="s">
        <v>1159</v>
      </c>
      <c r="P693" s="127"/>
      <c r="Q693" s="131"/>
      <c r="R693" s="134"/>
      <c r="S693" s="132"/>
    </row>
    <row r="694" spans="4:19">
      <c r="D694" s="115"/>
      <c r="F694" s="110" t="s">
        <v>388</v>
      </c>
      <c r="G694" s="126">
        <v>2.9569100000000001E-5</v>
      </c>
      <c r="H694" s="103">
        <f>ROUND(+G694*Totals!$H$8,2)</f>
        <v>10.69</v>
      </c>
      <c r="I694" s="103">
        <f t="shared" si="28"/>
        <v>4.0213641999999998</v>
      </c>
      <c r="J694" s="103">
        <f t="shared" ref="J694:J700" si="30">+H694-I694</f>
        <v>6.6686357999999997</v>
      </c>
      <c r="K694" s="129" t="s">
        <v>388</v>
      </c>
      <c r="L694" s="129" t="s">
        <v>69</v>
      </c>
      <c r="M694" s="127">
        <v>0.37618000000000001</v>
      </c>
      <c r="N694" s="130">
        <f>+H694*M694</f>
        <v>4.0213641999999998</v>
      </c>
      <c r="O694" s="129" t="s">
        <v>1159</v>
      </c>
      <c r="P694" s="127"/>
      <c r="Q694" s="131"/>
      <c r="R694" s="134"/>
      <c r="S694" s="132"/>
    </row>
    <row r="695" spans="4:19">
      <c r="F695" s="110" t="s">
        <v>387</v>
      </c>
      <c r="G695" s="126">
        <v>6.9890599999999998E-5</v>
      </c>
      <c r="H695" s="103">
        <f>ROUND(+G695*Totals!$H$8,2)</f>
        <v>25.27</v>
      </c>
      <c r="I695" s="103">
        <f t="shared" si="28"/>
        <v>5.3686115000000001</v>
      </c>
      <c r="J695" s="103">
        <f t="shared" si="30"/>
        <v>19.901388499999999</v>
      </c>
      <c r="K695" s="129" t="s">
        <v>387</v>
      </c>
      <c r="L695" s="129" t="s">
        <v>116</v>
      </c>
      <c r="M695" s="127">
        <v>0.21245</v>
      </c>
      <c r="N695" s="130">
        <f>+H695*M695</f>
        <v>5.3686115000000001</v>
      </c>
      <c r="O695" s="129"/>
      <c r="P695" s="127"/>
      <c r="Q695" s="131"/>
      <c r="R695" s="134"/>
      <c r="S695" s="132"/>
    </row>
    <row r="696" spans="4:19">
      <c r="F696" s="110" t="s">
        <v>386</v>
      </c>
      <c r="G696" s="126">
        <v>9.6118729999999995E-4</v>
      </c>
      <c r="H696" s="103">
        <f>ROUND(+G696*Totals!$H$8,2)</f>
        <v>347.52</v>
      </c>
      <c r="I696" s="103">
        <f t="shared" si="28"/>
        <v>0</v>
      </c>
      <c r="J696" s="103">
        <f t="shared" si="30"/>
        <v>347.52</v>
      </c>
      <c r="K696" s="129"/>
      <c r="L696" s="129"/>
      <c r="N696" s="130"/>
      <c r="O696" s="130"/>
      <c r="P696" s="127"/>
      <c r="Q696" s="131"/>
      <c r="R696" s="134"/>
      <c r="S696" s="132"/>
    </row>
    <row r="697" spans="4:19">
      <c r="F697" s="110" t="s">
        <v>385</v>
      </c>
      <c r="G697" s="126">
        <v>6.5282400000000009E-4</v>
      </c>
      <c r="H697" s="103">
        <f>ROUND(+G697*Totals!$H$8,2)</f>
        <v>236.03</v>
      </c>
      <c r="I697" s="103">
        <f t="shared" si="28"/>
        <v>0</v>
      </c>
      <c r="J697" s="103">
        <f t="shared" si="30"/>
        <v>236.03</v>
      </c>
      <c r="O697" s="130" t="s">
        <v>1159</v>
      </c>
      <c r="P697" s="127"/>
      <c r="Q697" s="131"/>
      <c r="R697" s="134"/>
      <c r="S697" s="132"/>
    </row>
    <row r="698" spans="4:19">
      <c r="F698" s="110" t="s">
        <v>384</v>
      </c>
      <c r="G698" s="126">
        <v>6.1442299999999993E-5</v>
      </c>
      <c r="H698" s="103">
        <f>ROUND(+G698*Totals!$H$8,2)</f>
        <v>22.21</v>
      </c>
      <c r="I698" s="103">
        <f t="shared" si="28"/>
        <v>7.7253043000000012</v>
      </c>
      <c r="J698" s="103">
        <f t="shared" si="30"/>
        <v>14.4846957</v>
      </c>
      <c r="K698" s="129" t="s">
        <v>384</v>
      </c>
      <c r="L698" s="129" t="s">
        <v>91</v>
      </c>
      <c r="M698" s="127">
        <v>0.34783000000000003</v>
      </c>
      <c r="N698" s="130">
        <f>+H698*M698</f>
        <v>7.7253043000000012</v>
      </c>
      <c r="O698" s="129" t="s">
        <v>1159</v>
      </c>
      <c r="P698" s="127"/>
      <c r="Q698" s="131"/>
      <c r="R698" s="134"/>
      <c r="S698" s="132"/>
    </row>
    <row r="699" spans="4:19">
      <c r="F699" s="110" t="s">
        <v>383</v>
      </c>
      <c r="G699" s="126">
        <v>7.3346699999999994E-5</v>
      </c>
      <c r="H699" s="103">
        <f>ROUND(+G699*Totals!$H$8,2)</f>
        <v>26.52</v>
      </c>
      <c r="I699" s="103">
        <f t="shared" si="28"/>
        <v>2.9874779999999999</v>
      </c>
      <c r="J699" s="103">
        <f t="shared" si="30"/>
        <v>23.532522</v>
      </c>
      <c r="K699" s="129" t="s">
        <v>383</v>
      </c>
      <c r="L699" s="129" t="s">
        <v>37</v>
      </c>
      <c r="M699" s="127">
        <v>0.11265</v>
      </c>
      <c r="N699" s="130">
        <f>+H699*M699</f>
        <v>2.9874779999999999</v>
      </c>
      <c r="O699" s="129"/>
      <c r="P699" s="127"/>
      <c r="Q699" s="131"/>
      <c r="R699" s="134"/>
      <c r="S699" s="132"/>
    </row>
    <row r="700" spans="4:19">
      <c r="F700" s="110" t="s">
        <v>382</v>
      </c>
      <c r="G700" s="126">
        <v>3.6442940000000002E-4</v>
      </c>
      <c r="H700" s="103">
        <f>ROUND(+G700*Totals!$H$8,2)</f>
        <v>131.76</v>
      </c>
      <c r="I700" s="103">
        <f t="shared" si="28"/>
        <v>0</v>
      </c>
      <c r="J700" s="103">
        <f t="shared" si="30"/>
        <v>131.76</v>
      </c>
      <c r="K700" s="129"/>
      <c r="L700" s="129"/>
      <c r="N700" s="130"/>
      <c r="O700" s="129"/>
      <c r="P700" s="127"/>
      <c r="Q700" s="131"/>
      <c r="R700" s="134"/>
      <c r="S700" s="132"/>
    </row>
    <row r="701" spans="4:19">
      <c r="F701" s="110" t="s">
        <v>381</v>
      </c>
      <c r="G701" s="126">
        <v>3.4407660000000001E-4</v>
      </c>
      <c r="H701" s="103">
        <f>ROUND(+G701*Totals!$H$8,2)</f>
        <v>124.4</v>
      </c>
      <c r="I701" s="103">
        <f t="shared" si="28"/>
        <v>0</v>
      </c>
      <c r="J701" s="103">
        <f t="shared" si="29"/>
        <v>124.4</v>
      </c>
      <c r="K701" s="129"/>
      <c r="L701" s="129"/>
      <c r="N701" s="130"/>
      <c r="O701" s="130"/>
      <c r="P701" s="127"/>
      <c r="Q701" s="131"/>
      <c r="R701" s="134"/>
      <c r="S701" s="132"/>
    </row>
    <row r="702" spans="4:19">
      <c r="F702" s="110" t="s">
        <v>380</v>
      </c>
      <c r="G702" s="126">
        <v>3.5444499999999994E-4</v>
      </c>
      <c r="H702" s="103">
        <f>ROUND(+G702*Totals!$H$8,2)</f>
        <v>128.15</v>
      </c>
      <c r="I702" s="103">
        <f t="shared" si="28"/>
        <v>0</v>
      </c>
      <c r="J702" s="103">
        <f t="shared" si="29"/>
        <v>128.15</v>
      </c>
      <c r="K702" s="129"/>
      <c r="L702" s="129"/>
      <c r="N702" s="130"/>
      <c r="O702" s="130"/>
      <c r="P702" s="127"/>
      <c r="Q702" s="131"/>
      <c r="R702" s="134"/>
      <c r="S702" s="132"/>
    </row>
    <row r="703" spans="4:19">
      <c r="F703" s="110" t="s">
        <v>379</v>
      </c>
      <c r="G703" s="126">
        <v>3.37932E-5</v>
      </c>
      <c r="H703" s="103">
        <f>ROUND(+G703*Totals!$H$8,2)</f>
        <v>12.22</v>
      </c>
      <c r="I703" s="103">
        <f t="shared" si="28"/>
        <v>0.75592919999999997</v>
      </c>
      <c r="J703" s="103">
        <f t="shared" si="29"/>
        <v>11.4640708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0.75592919999999997</v>
      </c>
      <c r="O703" s="130" t="s">
        <v>1159</v>
      </c>
      <c r="P703" s="127"/>
      <c r="Q703" s="131"/>
      <c r="R703" s="134" t="s">
        <v>1159</v>
      </c>
      <c r="S703" s="132"/>
    </row>
    <row r="704" spans="4:19">
      <c r="F704" s="110" t="s">
        <v>378</v>
      </c>
      <c r="G704" s="126">
        <v>1.032998E-4</v>
      </c>
      <c r="H704" s="103">
        <f>ROUND(+G704*Totals!$H$8,2)</f>
        <v>37.35</v>
      </c>
      <c r="I704" s="103">
        <f t="shared" si="28"/>
        <v>11.104154999999999</v>
      </c>
      <c r="J704" s="103">
        <f t="shared" si="29"/>
        <v>26.245845000000003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2.5237394999999996</v>
      </c>
      <c r="O704" s="129" t="s">
        <v>79</v>
      </c>
      <c r="P704" s="127">
        <v>0.22972999999999999</v>
      </c>
      <c r="Q704" s="131">
        <f>H704*P704</f>
        <v>8.5804154999999991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ROUND(+G705*Totals!$H$8,2)</f>
        <v>36.65</v>
      </c>
      <c r="I705" s="103">
        <f t="shared" si="28"/>
        <v>10.714993999999999</v>
      </c>
      <c r="J705" s="103">
        <f t="shared" si="29"/>
        <v>25.935006000000001</v>
      </c>
      <c r="K705" s="129" t="s">
        <v>377</v>
      </c>
      <c r="L705" s="129" t="s">
        <v>60</v>
      </c>
      <c r="M705" s="127">
        <v>0.29236000000000001</v>
      </c>
      <c r="N705" s="130">
        <f>+H705*M705</f>
        <v>10.714993999999999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ROUND(+G706*Totals!$H$8,2)</f>
        <v>79.14</v>
      </c>
      <c r="I706" s="103">
        <f t="shared" si="28"/>
        <v>0</v>
      </c>
      <c r="J706" s="103">
        <f t="shared" si="29"/>
        <v>79.14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ROUND(+G707*Totals!$H$8,2)</f>
        <v>34.57</v>
      </c>
      <c r="I707" s="103">
        <f t="shared" si="28"/>
        <v>5.7099268999999993</v>
      </c>
      <c r="J707" s="103">
        <f t="shared" si="29"/>
        <v>28.860073100000001</v>
      </c>
      <c r="K707" s="129" t="s">
        <v>375</v>
      </c>
      <c r="L707" s="129" t="s">
        <v>52</v>
      </c>
      <c r="M707" s="127">
        <v>0.16516999999999998</v>
      </c>
      <c r="N707" s="130">
        <f>+H707*M707</f>
        <v>5.7099268999999993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ROUND(+G708*Totals!$H$8,2)</f>
        <v>77.06</v>
      </c>
      <c r="I708" s="103">
        <f t="shared" si="28"/>
        <v>0</v>
      </c>
      <c r="J708" s="103">
        <f t="shared" si="29"/>
        <v>77.06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ROUND(+G709*Totals!$H$8,2)</f>
        <v>25.82</v>
      </c>
      <c r="I709" s="103">
        <f t="shared" si="28"/>
        <v>9.8665966000000012</v>
      </c>
      <c r="J709" s="103">
        <f t="shared" si="29"/>
        <v>15.953403399999999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9.8665966000000012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ROUND(+G710*Totals!$H$8,2)</f>
        <v>11.25</v>
      </c>
      <c r="I710" s="103">
        <f t="shared" si="28"/>
        <v>7.7571000000000012</v>
      </c>
      <c r="J710" s="103">
        <f t="shared" si="29"/>
        <v>3.4928999999999988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5.5343250000000008</v>
      </c>
      <c r="O710" s="130" t="s">
        <v>71</v>
      </c>
      <c r="P710" s="127">
        <v>0.19757999999999998</v>
      </c>
      <c r="Q710" s="131">
        <f>H710*P710</f>
        <v>2.2227749999999999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ROUND(+G711*Totals!$H$8,2)</f>
        <v>0</v>
      </c>
      <c r="I711" s="103">
        <f t="shared" ref="I711:I774" si="32">+N711+Q711+T711</f>
        <v>0</v>
      </c>
      <c r="J711" s="103">
        <f t="shared" si="29"/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ROUND(+G712*Totals!$H$8,2)</f>
        <v>21.38</v>
      </c>
      <c r="I712" s="103">
        <f t="shared" si="32"/>
        <v>11.857134200000001</v>
      </c>
      <c r="J712" s="103">
        <f t="shared" si="29"/>
        <v>9.5228657999999982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11.857134200000001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ROUND(+G713*Totals!$H$8,2)</f>
        <v>26.24</v>
      </c>
      <c r="I713" s="103">
        <f t="shared" si="32"/>
        <v>5.5636671999999994</v>
      </c>
      <c r="J713" s="103">
        <f t="shared" si="29"/>
        <v>20.676332799999997</v>
      </c>
      <c r="K713" s="129" t="s">
        <v>369</v>
      </c>
      <c r="L713" s="129" t="s">
        <v>70</v>
      </c>
      <c r="M713" s="127">
        <v>0.21203</v>
      </c>
      <c r="N713" s="130">
        <f t="shared" si="31"/>
        <v>5.5636671999999994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ROUND(+G714*Totals!$H$8,2)</f>
        <v>5.97</v>
      </c>
      <c r="I714" s="103">
        <f t="shared" si="32"/>
        <v>1.9299816000000001</v>
      </c>
      <c r="J714" s="103">
        <f t="shared" si="29"/>
        <v>4.0400183999999992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1.9299816000000001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ROUND(+G715*Totals!$H$8,2)</f>
        <v>105.38</v>
      </c>
      <c r="I715" s="103">
        <f t="shared" si="32"/>
        <v>0</v>
      </c>
      <c r="J715" s="103">
        <f t="shared" si="29"/>
        <v>105.38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ROUND(+G716*Totals!$H$8,2)</f>
        <v>117.32</v>
      </c>
      <c r="I716" s="103">
        <f t="shared" si="32"/>
        <v>0</v>
      </c>
      <c r="J716" s="103">
        <f t="shared" si="29"/>
        <v>117.32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ROUND(+G717*Totals!$H$8,2)</f>
        <v>21.1</v>
      </c>
      <c r="I717" s="103">
        <f t="shared" si="32"/>
        <v>11.070115000000001</v>
      </c>
      <c r="J717" s="103">
        <f t="shared" si="29"/>
        <v>10.029885</v>
      </c>
      <c r="K717" s="129" t="s">
        <v>365</v>
      </c>
      <c r="L717" s="129" t="s">
        <v>84</v>
      </c>
      <c r="M717" s="127">
        <v>0.52465000000000006</v>
      </c>
      <c r="N717" s="130">
        <f>+H717*M717</f>
        <v>11.070115000000001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ROUND(+G718*Totals!$H$8,2)</f>
        <v>776.96</v>
      </c>
      <c r="I718" s="103">
        <f t="shared" si="32"/>
        <v>0</v>
      </c>
      <c r="J718" s="103">
        <f t="shared" ref="J718:J781" si="33">+H718-I718</f>
        <v>776.96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ROUND(+G719*Totals!$H$8,2)</f>
        <v>8.75</v>
      </c>
      <c r="I719" s="103">
        <f t="shared" si="32"/>
        <v>1.9021625</v>
      </c>
      <c r="J719" s="103">
        <f t="shared" si="33"/>
        <v>6.8478374999999998</v>
      </c>
      <c r="K719" s="129" t="s">
        <v>363</v>
      </c>
      <c r="L719" s="129" t="s">
        <v>113</v>
      </c>
      <c r="M719" s="127">
        <v>0.21739</v>
      </c>
      <c r="N719" s="130">
        <f>+H719*M719</f>
        <v>1.9021625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ROUND(+G720*Totals!$H$8,2)</f>
        <v>101.49</v>
      </c>
      <c r="I720" s="103">
        <f t="shared" si="32"/>
        <v>0</v>
      </c>
      <c r="J720" s="103">
        <f t="shared" si="33"/>
        <v>101.49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ROUND(+G721*Totals!$H$8,2)</f>
        <v>230.76</v>
      </c>
      <c r="I721" s="103">
        <f t="shared" si="32"/>
        <v>0</v>
      </c>
      <c r="J721" s="103">
        <f t="shared" si="33"/>
        <v>230.76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ROUND(+G722*Totals!$H$8,2)</f>
        <v>29.02</v>
      </c>
      <c r="I722" s="103">
        <f t="shared" si="32"/>
        <v>5.4691091999999992</v>
      </c>
      <c r="J722" s="103">
        <f t="shared" si="33"/>
        <v>23.550890800000001</v>
      </c>
      <c r="K722" s="129" t="s">
        <v>360</v>
      </c>
      <c r="L722" s="129" t="s">
        <v>45</v>
      </c>
      <c r="M722" s="127">
        <v>0.18845999999999999</v>
      </c>
      <c r="N722" s="130">
        <f>+H722*M722</f>
        <v>5.4691091999999992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ROUND(+G723*Totals!$H$8,2)</f>
        <v>232.98</v>
      </c>
      <c r="I723" s="103">
        <f t="shared" si="32"/>
        <v>0</v>
      </c>
      <c r="J723" s="103">
        <f t="shared" si="33"/>
        <v>232.98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ROUND(+G724*Totals!$H$8,2)</f>
        <v>32.49</v>
      </c>
      <c r="I724" s="103">
        <f t="shared" si="32"/>
        <v>6.0125994</v>
      </c>
      <c r="J724" s="103">
        <f t="shared" si="33"/>
        <v>26.477400600000003</v>
      </c>
      <c r="K724" s="129" t="s">
        <v>358</v>
      </c>
      <c r="L724" s="129" t="s">
        <v>80</v>
      </c>
      <c r="M724" s="127">
        <v>0.18506</v>
      </c>
      <c r="N724" s="130">
        <f>+H724*M724</f>
        <v>6.0125994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ROUND(+G725*Totals!$H$8,2)</f>
        <v>37.630000000000003</v>
      </c>
      <c r="I725" s="103">
        <f t="shared" si="32"/>
        <v>10.4528614</v>
      </c>
      <c r="J725" s="103">
        <f t="shared" si="33"/>
        <v>27.177138600000003</v>
      </c>
      <c r="K725" s="129" t="s">
        <v>357</v>
      </c>
      <c r="L725" s="129" t="s">
        <v>98</v>
      </c>
      <c r="M725" s="127">
        <v>0.27777999999999997</v>
      </c>
      <c r="N725" s="130">
        <f>+H725*M725</f>
        <v>10.4528614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ROUND(+G726*Totals!$H$8,2)</f>
        <v>111.91</v>
      </c>
      <c r="I726" s="103">
        <f t="shared" si="32"/>
        <v>0</v>
      </c>
      <c r="J726" s="103">
        <f t="shared" si="33"/>
        <v>111.91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ROUND(+G727*Totals!$H$8,2)</f>
        <v>75.25</v>
      </c>
      <c r="I727" s="103">
        <f t="shared" si="32"/>
        <v>0</v>
      </c>
      <c r="J727" s="103">
        <f t="shared" si="33"/>
        <v>75.25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ROUND(+G728*Totals!$H$8,2)</f>
        <v>28.05</v>
      </c>
      <c r="I728" s="103">
        <f t="shared" si="32"/>
        <v>3.1755404999999999</v>
      </c>
      <c r="J728" s="103">
        <f t="shared" si="33"/>
        <v>24.8744595</v>
      </c>
      <c r="K728" s="129" t="s">
        <v>354</v>
      </c>
      <c r="L728" s="129" t="s">
        <v>65</v>
      </c>
      <c r="M728" s="127">
        <v>0.11320999999999999</v>
      </c>
      <c r="N728" s="130">
        <f t="shared" ref="N728:N733" si="34">+H728*M728</f>
        <v>3.1755404999999999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ROUND(+G729*Totals!$H$8,2)</f>
        <v>15.13</v>
      </c>
      <c r="I729" s="103">
        <f t="shared" si="32"/>
        <v>5.3470933</v>
      </c>
      <c r="J729" s="103">
        <f t="shared" si="33"/>
        <v>9.7829067000000016</v>
      </c>
      <c r="K729" s="129" t="s">
        <v>353</v>
      </c>
      <c r="L729" s="129" t="s">
        <v>58</v>
      </c>
      <c r="M729" s="127">
        <v>0.35341</v>
      </c>
      <c r="N729" s="130">
        <f t="shared" si="34"/>
        <v>5.3470933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ROUND(+G730*Totals!$H$8,2)</f>
        <v>38.18</v>
      </c>
      <c r="I730" s="103">
        <f t="shared" si="32"/>
        <v>16.118450599999999</v>
      </c>
      <c r="J730" s="103">
        <f t="shared" si="33"/>
        <v>22.061549400000001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16.118450599999999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ROUND(+G731*Totals!$H$8,2)</f>
        <v>5.28</v>
      </c>
      <c r="I731" s="103">
        <f t="shared" si="32"/>
        <v>2.5142831999999999</v>
      </c>
      <c r="J731" s="103">
        <f t="shared" si="33"/>
        <v>2.7657168000000003</v>
      </c>
      <c r="K731" s="129" t="s">
        <v>351</v>
      </c>
      <c r="L731" s="129" t="s">
        <v>47</v>
      </c>
      <c r="M731" s="127">
        <v>0.47619</v>
      </c>
      <c r="N731" s="130">
        <f t="shared" si="34"/>
        <v>2.5142831999999999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ROUND(+G732*Totals!$H$8,2)</f>
        <v>50.68</v>
      </c>
      <c r="I732" s="103">
        <f t="shared" si="32"/>
        <v>6.86714</v>
      </c>
      <c r="J732" s="103">
        <f t="shared" si="33"/>
        <v>43.812860000000001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6.86714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ROUND(+G733*Totals!$H$8,2)</f>
        <v>30.55</v>
      </c>
      <c r="I733" s="103">
        <f t="shared" si="32"/>
        <v>12.676416999999999</v>
      </c>
      <c r="J733" s="103">
        <f t="shared" si="33"/>
        <v>17.873583000000004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12.676416999999999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ROUND(+G734*Totals!$H$8,2)</f>
        <v>52.62</v>
      </c>
      <c r="I734" s="103">
        <f t="shared" si="32"/>
        <v>0</v>
      </c>
      <c r="J734" s="103">
        <f t="shared" si="33"/>
        <v>52.62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ROUND(+G735*Totals!$H$8,2)</f>
        <v>147.16999999999999</v>
      </c>
      <c r="I735" s="103">
        <f t="shared" si="32"/>
        <v>0</v>
      </c>
      <c r="J735" s="103">
        <f t="shared" si="33"/>
        <v>147.16999999999999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ROUND(+G736*Totals!$H$8,2)</f>
        <v>34.020000000000003</v>
      </c>
      <c r="I736" s="103">
        <f t="shared" si="32"/>
        <v>3.2165910000000002</v>
      </c>
      <c r="J736" s="103">
        <f t="shared" si="33"/>
        <v>30.803409000000002</v>
      </c>
      <c r="K736" s="129" t="s">
        <v>346</v>
      </c>
      <c r="L736" s="129" t="s">
        <v>70</v>
      </c>
      <c r="M736" s="127">
        <v>9.4549999999999995E-2</v>
      </c>
      <c r="N736" s="130">
        <f>+H736*M736</f>
        <v>3.2165910000000002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ROUND(+G737*Totals!$H$8,2)</f>
        <v>465.54</v>
      </c>
      <c r="I737" s="103">
        <f t="shared" si="32"/>
        <v>0</v>
      </c>
      <c r="J737" s="103">
        <f t="shared" si="33"/>
        <v>465.54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ROUND(+G738*Totals!$H$8,2)</f>
        <v>20.83</v>
      </c>
      <c r="I738" s="103">
        <f t="shared" si="32"/>
        <v>10.2429442</v>
      </c>
      <c r="J738" s="103">
        <f t="shared" si="33"/>
        <v>10.587055799999998</v>
      </c>
      <c r="K738" s="129" t="s">
        <v>344</v>
      </c>
      <c r="L738" s="129" t="s">
        <v>51</v>
      </c>
      <c r="M738" s="127">
        <v>0.49174000000000001</v>
      </c>
      <c r="N738" s="130">
        <f>+H738*M738</f>
        <v>10.2429442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ROUND(+G739*Totals!$H$8,2)</f>
        <v>362.52</v>
      </c>
      <c r="I739" s="103">
        <f t="shared" si="32"/>
        <v>0</v>
      </c>
      <c r="J739" s="103">
        <f t="shared" si="33"/>
        <v>362.52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ROUND(+G740*Totals!$H$8,2)</f>
        <v>563.55999999999995</v>
      </c>
      <c r="I740" s="103">
        <f t="shared" si="32"/>
        <v>0</v>
      </c>
      <c r="J740" s="103">
        <f t="shared" si="33"/>
        <v>563.55999999999995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ROUND(+G741*Totals!$H$8,2)</f>
        <v>105.24</v>
      </c>
      <c r="I741" s="103">
        <f t="shared" si="32"/>
        <v>0</v>
      </c>
      <c r="J741" s="103">
        <f t="shared" si="33"/>
        <v>105.24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ROUND(+G742*Totals!$H$8,2)</f>
        <v>148.69999999999999</v>
      </c>
      <c r="I742" s="103">
        <f t="shared" si="32"/>
        <v>0</v>
      </c>
      <c r="J742" s="103">
        <f t="shared" si="33"/>
        <v>148.69999999999999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ROUND(+G743*Totals!$H$8,2)</f>
        <v>311.01</v>
      </c>
      <c r="I743" s="103">
        <f t="shared" si="32"/>
        <v>0</v>
      </c>
      <c r="J743" s="103">
        <f t="shared" si="33"/>
        <v>311.01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ROUND(+G744*Totals!$H$8,2)</f>
        <v>4.3</v>
      </c>
      <c r="I744" s="103">
        <f t="shared" si="32"/>
        <v>2.080641</v>
      </c>
      <c r="J744" s="103">
        <f t="shared" si="33"/>
        <v>2.2193589999999999</v>
      </c>
      <c r="K744" s="129" t="s">
        <v>338</v>
      </c>
      <c r="L744" s="129" t="s">
        <v>107</v>
      </c>
      <c r="M744" s="127">
        <v>0.48387000000000002</v>
      </c>
      <c r="N744" s="130">
        <f>+H744*M744</f>
        <v>2.080641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ROUND(+G745*Totals!$H$8,2)</f>
        <v>6.25</v>
      </c>
      <c r="I745" s="103">
        <f t="shared" si="32"/>
        <v>3.125</v>
      </c>
      <c r="J745" s="103">
        <f t="shared" si="33"/>
        <v>3.125</v>
      </c>
      <c r="K745" s="129" t="s">
        <v>337</v>
      </c>
      <c r="L745" s="129" t="s">
        <v>101</v>
      </c>
      <c r="M745" s="127">
        <v>0.5</v>
      </c>
      <c r="N745" s="130">
        <f>+H745*M745</f>
        <v>3.125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ROUND(+G746*Totals!$H$8,2)</f>
        <v>189.1</v>
      </c>
      <c r="I746" s="103">
        <f t="shared" si="32"/>
        <v>0</v>
      </c>
      <c r="J746" s="103">
        <f t="shared" si="33"/>
        <v>189.1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ROUND(+G747*Totals!$H$8,2)</f>
        <v>70.67</v>
      </c>
      <c r="I747" s="103">
        <f t="shared" si="32"/>
        <v>0</v>
      </c>
      <c r="J747" s="103">
        <f t="shared" si="33"/>
        <v>70.67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ROUND(+G748*Totals!$H$8,2)</f>
        <v>15.83</v>
      </c>
      <c r="I748" s="103">
        <f t="shared" si="32"/>
        <v>5.2231084999999995</v>
      </c>
      <c r="J748" s="103">
        <f t="shared" si="33"/>
        <v>10.6068915</v>
      </c>
      <c r="K748" s="129" t="s">
        <v>334</v>
      </c>
      <c r="L748" s="129" t="s">
        <v>78</v>
      </c>
      <c r="M748" s="127">
        <v>0.32994999999999997</v>
      </c>
      <c r="N748" s="130">
        <f t="shared" ref="N748:N756" si="35">+H748*M748</f>
        <v>5.2231084999999995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ROUND(+G749*Totals!$H$8,2)</f>
        <v>21.8</v>
      </c>
      <c r="I749" s="103">
        <f t="shared" si="32"/>
        <v>4.3279540000000001</v>
      </c>
      <c r="J749" s="103">
        <f t="shared" si="33"/>
        <v>17.472045999999999</v>
      </c>
      <c r="K749" s="129" t="s">
        <v>333</v>
      </c>
      <c r="L749" s="129" t="s">
        <v>96</v>
      </c>
      <c r="M749" s="127">
        <v>0.19853000000000001</v>
      </c>
      <c r="N749" s="130">
        <f t="shared" si="35"/>
        <v>4.3279540000000001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ROUND(+G750*Totals!$H$8,2)</f>
        <v>6.8</v>
      </c>
      <c r="I750" s="103">
        <f t="shared" si="32"/>
        <v>2.3181879999999997</v>
      </c>
      <c r="J750" s="103">
        <f t="shared" si="33"/>
        <v>4.4818119999999997</v>
      </c>
      <c r="K750" s="129" t="s">
        <v>332</v>
      </c>
      <c r="L750" s="129" t="s">
        <v>55</v>
      </c>
      <c r="M750" s="127">
        <v>0.34090999999999999</v>
      </c>
      <c r="N750" s="130">
        <f t="shared" si="35"/>
        <v>2.3181879999999997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ROUND(+G751*Totals!$H$8,2)</f>
        <v>17.079999999999998</v>
      </c>
      <c r="I751" s="103">
        <f t="shared" si="32"/>
        <v>2.7893347999999993</v>
      </c>
      <c r="J751" s="103">
        <f t="shared" si="33"/>
        <v>14.290665199999999</v>
      </c>
      <c r="K751" s="129" t="s">
        <v>331</v>
      </c>
      <c r="L751" s="129" t="s">
        <v>132</v>
      </c>
      <c r="M751" s="127">
        <v>0.16330999999999998</v>
      </c>
      <c r="N751" s="130">
        <f t="shared" si="35"/>
        <v>2.7893347999999993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ROUND(+G752*Totals!$H$8,2)</f>
        <v>37.49</v>
      </c>
      <c r="I752" s="103">
        <f t="shared" si="32"/>
        <v>10.695147199999999</v>
      </c>
      <c r="J752" s="103">
        <f t="shared" si="33"/>
        <v>26.794852800000001</v>
      </c>
      <c r="K752" s="129" t="s">
        <v>330</v>
      </c>
      <c r="L752" s="129" t="s">
        <v>44</v>
      </c>
      <c r="M752" s="127">
        <v>0.28527999999999998</v>
      </c>
      <c r="N752" s="130">
        <f t="shared" si="35"/>
        <v>10.695147199999999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ROUND(+G753*Totals!$H$8,2)</f>
        <v>52.62</v>
      </c>
      <c r="I753" s="103">
        <f t="shared" si="32"/>
        <v>9.3295259999999995</v>
      </c>
      <c r="J753" s="103">
        <f t="shared" si="33"/>
        <v>43.290473999999996</v>
      </c>
      <c r="K753" s="129" t="s">
        <v>329</v>
      </c>
      <c r="L753" s="129" t="s">
        <v>55</v>
      </c>
      <c r="M753" s="127">
        <v>0.17730000000000001</v>
      </c>
      <c r="N753" s="130">
        <f t="shared" si="35"/>
        <v>9.3295259999999995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ROUND(+G754*Totals!$H$8,2)</f>
        <v>49.71</v>
      </c>
      <c r="I754" s="103">
        <f t="shared" si="32"/>
        <v>14.945808599999999</v>
      </c>
      <c r="J754" s="103">
        <f t="shared" si="33"/>
        <v>34.764191400000001</v>
      </c>
      <c r="K754" s="129" t="s">
        <v>328</v>
      </c>
      <c r="L754" s="129" t="s">
        <v>68</v>
      </c>
      <c r="M754" s="127">
        <v>0.30065999999999998</v>
      </c>
      <c r="N754" s="130">
        <f t="shared" si="35"/>
        <v>14.945808599999999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ROUND(+G755*Totals!$H$8,2)</f>
        <v>63.45</v>
      </c>
      <c r="I755" s="103">
        <f t="shared" si="32"/>
        <v>0</v>
      </c>
      <c r="J755" s="103">
        <f t="shared" si="33"/>
        <v>63.45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ROUND(+G756*Totals!$H$8,2)</f>
        <v>65.53</v>
      </c>
      <c r="I756" s="103">
        <f t="shared" si="32"/>
        <v>17.397559700000002</v>
      </c>
      <c r="J756" s="103">
        <f t="shared" si="33"/>
        <v>48.132440299999999</v>
      </c>
      <c r="K756" s="128" t="s">
        <v>326</v>
      </c>
      <c r="L756" s="128" t="s">
        <v>93</v>
      </c>
      <c r="M756" s="127">
        <v>0.26549</v>
      </c>
      <c r="N756" s="130">
        <f t="shared" si="35"/>
        <v>17.397559700000002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ROUND(+G757*Totals!$H$8,2)</f>
        <v>101.49</v>
      </c>
      <c r="I757" s="103">
        <f t="shared" si="32"/>
        <v>0</v>
      </c>
      <c r="J757" s="103">
        <f t="shared" si="33"/>
        <v>101.49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ROUND(+G758*Totals!$H$8,2)</f>
        <v>15.69</v>
      </c>
      <c r="I758" s="103">
        <f t="shared" si="32"/>
        <v>7.2078290999999997</v>
      </c>
      <c r="J758" s="103">
        <f t="shared" si="33"/>
        <v>8.4821708999999998</v>
      </c>
      <c r="K758" s="129" t="s">
        <v>324</v>
      </c>
      <c r="L758" s="129" t="s">
        <v>80</v>
      </c>
      <c r="M758" s="127">
        <v>0.45939000000000002</v>
      </c>
      <c r="N758" s="130">
        <f>+H758*M758</f>
        <v>7.2078290999999997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ROUND(+G759*Totals!$H$8,2)</f>
        <v>48.59</v>
      </c>
      <c r="I759" s="103">
        <f t="shared" si="32"/>
        <v>9.4478396</v>
      </c>
      <c r="J759" s="103">
        <f t="shared" si="33"/>
        <v>39.142160400000002</v>
      </c>
      <c r="K759" s="129" t="s">
        <v>323</v>
      </c>
      <c r="L759" s="129" t="s">
        <v>62</v>
      </c>
      <c r="M759" s="127">
        <v>0.19444</v>
      </c>
      <c r="N759" s="130">
        <f>+H759*M759</f>
        <v>9.4478396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ROUND(+G760*Totals!$H$8,2)</f>
        <v>70.25</v>
      </c>
      <c r="I760" s="103">
        <f t="shared" si="32"/>
        <v>0</v>
      </c>
      <c r="J760" s="103">
        <f t="shared" si="33"/>
        <v>70.25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ROUND(+G761*Totals!$H$8,2)</f>
        <v>286.43</v>
      </c>
      <c r="I761" s="103">
        <f t="shared" si="32"/>
        <v>0</v>
      </c>
      <c r="J761" s="103">
        <f t="shared" si="33"/>
        <v>286.43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ROUND(+G762*Totals!$H$8,2)</f>
        <v>13.19</v>
      </c>
      <c r="I762" s="103">
        <f t="shared" si="32"/>
        <v>10.591965699999999</v>
      </c>
      <c r="J762" s="103">
        <f t="shared" si="33"/>
        <v>2.5980343000000001</v>
      </c>
      <c r="K762" s="129" t="s">
        <v>320</v>
      </c>
      <c r="L762" s="129" t="s">
        <v>65</v>
      </c>
      <c r="M762" s="127">
        <v>0.80303000000000002</v>
      </c>
      <c r="N762" s="130">
        <f>+H762*M762</f>
        <v>10.591965699999999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ROUND(+G763*Totals!$H$8,2)</f>
        <v>161.06</v>
      </c>
      <c r="I763" s="103">
        <f t="shared" si="32"/>
        <v>0</v>
      </c>
      <c r="J763" s="103">
        <f t="shared" si="33"/>
        <v>161.06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ROUND(+G764*Totals!$H$8,2)</f>
        <v>10.55</v>
      </c>
      <c r="I764" s="103">
        <f t="shared" si="32"/>
        <v>5.2418730000000009</v>
      </c>
      <c r="J764" s="103">
        <f t="shared" si="33"/>
        <v>5.3081269999999998</v>
      </c>
      <c r="K764" s="129" t="s">
        <v>318</v>
      </c>
      <c r="L764" s="129" t="s">
        <v>98</v>
      </c>
      <c r="M764" s="127">
        <v>0.49686000000000002</v>
      </c>
      <c r="N764" s="130">
        <f>+H764*M764</f>
        <v>5.2418730000000009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ROUND(+G765*Totals!$H$8,2)</f>
        <v>88.86</v>
      </c>
      <c r="I765" s="103">
        <f t="shared" si="32"/>
        <v>0</v>
      </c>
      <c r="J765" s="103">
        <f t="shared" si="33"/>
        <v>88.86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ROUND(+G766*Totals!$H$8,2)</f>
        <v>16.66</v>
      </c>
      <c r="I766" s="103">
        <f t="shared" si="32"/>
        <v>4.7820864000000007</v>
      </c>
      <c r="J766" s="103">
        <f t="shared" si="33"/>
        <v>11.877913599999999</v>
      </c>
      <c r="K766" s="129" t="s">
        <v>316</v>
      </c>
      <c r="L766" s="129" t="s">
        <v>83</v>
      </c>
      <c r="M766" s="127">
        <v>0.28704000000000002</v>
      </c>
      <c r="N766" s="130">
        <f t="shared" ref="N766:N772" si="36">+H766*M766</f>
        <v>4.7820864000000007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ROUND(+G767*Totals!$H$8,2)</f>
        <v>23.19</v>
      </c>
      <c r="I767" s="103">
        <f t="shared" si="32"/>
        <v>11.169463499999999</v>
      </c>
      <c r="J767" s="103">
        <f t="shared" si="33"/>
        <v>12.020536500000002</v>
      </c>
      <c r="K767" s="129" t="s">
        <v>315</v>
      </c>
      <c r="L767" s="129" t="s">
        <v>67</v>
      </c>
      <c r="M767" s="127">
        <v>0.48164999999999997</v>
      </c>
      <c r="N767" s="130">
        <f t="shared" si="36"/>
        <v>11.169463499999999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ROUND(+G768*Totals!$H$8,2)</f>
        <v>14.99</v>
      </c>
      <c r="I768" s="103">
        <f t="shared" si="32"/>
        <v>4.5731492000000005</v>
      </c>
      <c r="J768" s="103">
        <f t="shared" si="33"/>
        <v>10.416850799999999</v>
      </c>
      <c r="K768" s="129" t="s">
        <v>314</v>
      </c>
      <c r="L768" s="129" t="s">
        <v>124</v>
      </c>
      <c r="M768" s="127">
        <v>0.30508000000000002</v>
      </c>
      <c r="N768" s="130">
        <f t="shared" si="36"/>
        <v>4.5731492000000005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ROUND(+G769*Totals!$H$8,2)</f>
        <v>14.72</v>
      </c>
      <c r="I769" s="103">
        <f t="shared" si="32"/>
        <v>10.568224000000001</v>
      </c>
      <c r="J769" s="103">
        <f t="shared" si="33"/>
        <v>4.1517759999999999</v>
      </c>
      <c r="K769" s="129" t="s">
        <v>313</v>
      </c>
      <c r="L769" s="129" t="s">
        <v>56</v>
      </c>
      <c r="M769" s="127">
        <v>0.71794999999999998</v>
      </c>
      <c r="N769" s="130">
        <f t="shared" si="36"/>
        <v>10.568224000000001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ROUND(+G770*Totals!$H$8,2)</f>
        <v>15.13</v>
      </c>
      <c r="I770" s="103">
        <f t="shared" si="32"/>
        <v>11.575963</v>
      </c>
      <c r="J770" s="103">
        <f t="shared" si="33"/>
        <v>3.554037000000001</v>
      </c>
      <c r="K770" s="129" t="s">
        <v>312</v>
      </c>
      <c r="L770" s="129" t="s">
        <v>90</v>
      </c>
      <c r="M770" s="127">
        <v>0.7651</v>
      </c>
      <c r="N770" s="130">
        <f t="shared" si="36"/>
        <v>11.575963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ROUND(+G771*Totals!$H$8,2)</f>
        <v>54.7</v>
      </c>
      <c r="I771" s="103">
        <f t="shared" si="32"/>
        <v>15.278804000000001</v>
      </c>
      <c r="J771" s="103">
        <f t="shared" si="33"/>
        <v>39.421196000000002</v>
      </c>
      <c r="K771" s="129" t="s">
        <v>311</v>
      </c>
      <c r="L771" s="129" t="s">
        <v>78</v>
      </c>
      <c r="M771" s="127">
        <v>0.27932000000000001</v>
      </c>
      <c r="N771" s="130">
        <f t="shared" si="36"/>
        <v>15.278804000000001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ROUND(+G772*Totals!$H$8,2)</f>
        <v>41.93</v>
      </c>
      <c r="I772" s="103">
        <f t="shared" si="32"/>
        <v>10.168444300000001</v>
      </c>
      <c r="J772" s="103">
        <f t="shared" si="33"/>
        <v>31.761555699999999</v>
      </c>
      <c r="K772" s="129" t="s">
        <v>310</v>
      </c>
      <c r="L772" s="129" t="s">
        <v>130</v>
      </c>
      <c r="M772" s="127">
        <v>0.24251</v>
      </c>
      <c r="N772" s="130">
        <f t="shared" si="36"/>
        <v>10.168444300000001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ROUND(+G773*Totals!$H$8,2)</f>
        <v>193.27</v>
      </c>
      <c r="I773" s="103">
        <f t="shared" si="32"/>
        <v>0</v>
      </c>
      <c r="J773" s="103">
        <f t="shared" si="33"/>
        <v>193.27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ROUND(+G774*Totals!$H$8,2)</f>
        <v>8.0500000000000007</v>
      </c>
      <c r="I774" s="103">
        <f t="shared" si="32"/>
        <v>1.9167050000000001</v>
      </c>
      <c r="J774" s="103">
        <f t="shared" si="33"/>
        <v>6.1332950000000004</v>
      </c>
      <c r="K774" s="129" t="s">
        <v>308</v>
      </c>
      <c r="L774" s="129" t="s">
        <v>124</v>
      </c>
      <c r="M774" s="127">
        <v>0.23809999999999998</v>
      </c>
      <c r="N774" s="130">
        <f>+H774*M774</f>
        <v>1.9167050000000001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ROUND(+G775*Totals!$H$8,2)</f>
        <v>10.27</v>
      </c>
      <c r="I775" s="103">
        <f t="shared" ref="I775:I838" si="37">+N775+Q775+T775</f>
        <v>4.1302858999999996</v>
      </c>
      <c r="J775" s="103">
        <f t="shared" si="33"/>
        <v>6.1397141</v>
      </c>
      <c r="K775" s="129" t="s">
        <v>307</v>
      </c>
      <c r="L775" s="129" t="s">
        <v>128</v>
      </c>
      <c r="M775" s="127">
        <v>0.40216999999999997</v>
      </c>
      <c r="N775" s="130">
        <f>+H775*M775</f>
        <v>4.1302858999999996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ROUND(+G776*Totals!$H$8,2)</f>
        <v>101.22</v>
      </c>
      <c r="I776" s="103">
        <f t="shared" si="37"/>
        <v>0</v>
      </c>
      <c r="J776" s="103">
        <f t="shared" si="33"/>
        <v>101.22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ROUND(+G777*Totals!$H$8,2)</f>
        <v>115.24</v>
      </c>
      <c r="I777" s="103">
        <f t="shared" si="37"/>
        <v>0</v>
      </c>
      <c r="J777" s="103">
        <f t="shared" si="33"/>
        <v>115.24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ROUND(+G778*Totals!$H$8,2)</f>
        <v>70.95</v>
      </c>
      <c r="I778" s="103">
        <f t="shared" si="37"/>
        <v>0</v>
      </c>
      <c r="J778" s="103">
        <f t="shared" si="33"/>
        <v>70.95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ROUND(+G779*Totals!$H$8,2)</f>
        <v>17.91</v>
      </c>
      <c r="I779" s="103">
        <f t="shared" si="37"/>
        <v>0.88439580000000007</v>
      </c>
      <c r="J779" s="103">
        <f t="shared" si="33"/>
        <v>17.0256042</v>
      </c>
      <c r="K779" s="129" t="s">
        <v>303</v>
      </c>
      <c r="L779" s="129" t="s">
        <v>112</v>
      </c>
      <c r="M779" s="127">
        <v>4.938E-2</v>
      </c>
      <c r="N779" s="130">
        <f>+H779*M779</f>
        <v>0.88439580000000007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ROUND(+G780*Totals!$H$8,2)</f>
        <v>696.29</v>
      </c>
      <c r="I780" s="103">
        <f t="shared" si="37"/>
        <v>0</v>
      </c>
      <c r="J780" s="103">
        <f t="shared" si="33"/>
        <v>696.29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ROUND(+G781*Totals!$H$8,2)</f>
        <v>88.03</v>
      </c>
      <c r="I781" s="103">
        <f t="shared" si="37"/>
        <v>0</v>
      </c>
      <c r="J781" s="103">
        <f t="shared" si="33"/>
        <v>88.03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ROUND(+G782*Totals!$H$8,2)</f>
        <v>22.08</v>
      </c>
      <c r="I782" s="103">
        <f t="shared" si="37"/>
        <v>0.38728319999999999</v>
      </c>
      <c r="J782" s="103">
        <f t="shared" ref="J782:J845" si="38">+H782-I782</f>
        <v>21.692716799999999</v>
      </c>
      <c r="K782" s="129" t="s">
        <v>300</v>
      </c>
      <c r="L782" s="129" t="s">
        <v>106</v>
      </c>
      <c r="M782" s="127">
        <v>1.754E-2</v>
      </c>
      <c r="N782" s="130">
        <f>+H782*M782</f>
        <v>0.38728319999999999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ROUND(+G783*Totals!$H$8,2)</f>
        <v>10.14</v>
      </c>
      <c r="I783" s="103">
        <f t="shared" si="37"/>
        <v>3.1434000000000002</v>
      </c>
      <c r="J783" s="103">
        <f t="shared" si="38"/>
        <v>6.9966000000000008</v>
      </c>
      <c r="K783" s="129" t="s">
        <v>299</v>
      </c>
      <c r="L783" s="129" t="s">
        <v>113</v>
      </c>
      <c r="M783" s="127">
        <v>0.19667000000000001</v>
      </c>
      <c r="N783" s="130">
        <f>+H783*M783</f>
        <v>1.9942338000000002</v>
      </c>
      <c r="O783" s="129" t="s">
        <v>121</v>
      </c>
      <c r="P783" s="127">
        <v>0.11333</v>
      </c>
      <c r="Q783" s="131">
        <f>H783*P783</f>
        <v>1.1491662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ROUND(+G784*Totals!$H$8,2)</f>
        <v>10</v>
      </c>
      <c r="I784" s="103">
        <f t="shared" si="37"/>
        <v>3.6515000000000004</v>
      </c>
      <c r="J784" s="103">
        <f t="shared" si="38"/>
        <v>6.3484999999999996</v>
      </c>
      <c r="K784" s="129" t="s">
        <v>298</v>
      </c>
      <c r="L784" s="129" t="s">
        <v>120</v>
      </c>
      <c r="M784" s="127">
        <v>0.36515000000000003</v>
      </c>
      <c r="N784" s="130">
        <f>+H784*M784</f>
        <v>3.6515000000000004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ROUND(+G785*Totals!$H$8,2)</f>
        <v>156.88999999999999</v>
      </c>
      <c r="I785" s="103">
        <f t="shared" si="37"/>
        <v>0</v>
      </c>
      <c r="J785" s="103">
        <f t="shared" si="38"/>
        <v>156.88999999999999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ROUND(+G786*Totals!$H$8,2)</f>
        <v>100.94</v>
      </c>
      <c r="I786" s="103">
        <f t="shared" si="37"/>
        <v>0</v>
      </c>
      <c r="J786" s="103">
        <f t="shared" si="38"/>
        <v>100.94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ROUND(+G787*Totals!$H$8,2)</f>
        <v>41.24</v>
      </c>
      <c r="I787" s="103">
        <f t="shared" si="37"/>
        <v>12.976165999999999</v>
      </c>
      <c r="J787" s="103">
        <f t="shared" si="38"/>
        <v>28.263834000000003</v>
      </c>
      <c r="K787" s="129" t="s">
        <v>296</v>
      </c>
      <c r="L787" s="129" t="s">
        <v>42</v>
      </c>
      <c r="M787" s="127">
        <v>5.3879999999999997E-2</v>
      </c>
      <c r="N787" s="130">
        <f>+H787*M787</f>
        <v>2.2220111999999999</v>
      </c>
      <c r="O787" s="129" t="s">
        <v>110</v>
      </c>
      <c r="P787" s="127">
        <v>0.15085999999999999</v>
      </c>
      <c r="Q787" s="131">
        <f>H787*P787</f>
        <v>6.2214663999999997</v>
      </c>
      <c r="R787" s="134" t="s">
        <v>118</v>
      </c>
      <c r="S787" s="127">
        <v>0.10990999999999999</v>
      </c>
      <c r="T787" s="133">
        <f>H787*S787</f>
        <v>4.5326883999999996</v>
      </c>
    </row>
    <row r="788" spans="6:20">
      <c r="F788" s="110" t="s">
        <v>295</v>
      </c>
      <c r="G788" s="126">
        <v>2.1166857999999999E-3</v>
      </c>
      <c r="H788" s="103">
        <f>ROUND(+G788*Totals!$H$8,2)</f>
        <v>765.3</v>
      </c>
      <c r="I788" s="103">
        <f t="shared" si="37"/>
        <v>0</v>
      </c>
      <c r="J788" s="103">
        <f t="shared" si="38"/>
        <v>765.3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ROUND(+G789*Totals!$H$8,2)</f>
        <v>176.05</v>
      </c>
      <c r="I789" s="103">
        <f t="shared" si="37"/>
        <v>0</v>
      </c>
      <c r="J789" s="103">
        <f t="shared" si="38"/>
        <v>176.05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ROUND(+G790*Totals!$H$8,2)</f>
        <v>133.43</v>
      </c>
      <c r="I790" s="103">
        <f t="shared" si="37"/>
        <v>0</v>
      </c>
      <c r="J790" s="103">
        <f t="shared" si="38"/>
        <v>133.43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ROUND(+G791*Totals!$H$8,2)</f>
        <v>683.8</v>
      </c>
      <c r="I791" s="103">
        <f t="shared" si="37"/>
        <v>0</v>
      </c>
      <c r="J791" s="103">
        <f t="shared" si="38"/>
        <v>683.8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ROUND(+G792*Totals!$H$8,2)</f>
        <v>26.24</v>
      </c>
      <c r="I792" s="103">
        <f t="shared" si="37"/>
        <v>26.24</v>
      </c>
      <c r="J792" s="103">
        <f t="shared" si="38"/>
        <v>0</v>
      </c>
      <c r="K792" s="129" t="s">
        <v>1048</v>
      </c>
      <c r="L792" s="129" t="s">
        <v>65</v>
      </c>
      <c r="M792" s="127">
        <v>1</v>
      </c>
      <c r="N792" s="130">
        <f>H792*M792</f>
        <v>26.24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ROUND(+G793*Totals!$H$8,2)</f>
        <v>101.49</v>
      </c>
      <c r="I793" s="103">
        <f t="shared" si="37"/>
        <v>50.936816099999994</v>
      </c>
      <c r="J793" s="103">
        <f t="shared" si="38"/>
        <v>50.553183900000001</v>
      </c>
      <c r="K793" s="129" t="s">
        <v>291</v>
      </c>
      <c r="L793" s="129" t="s">
        <v>86</v>
      </c>
      <c r="M793" s="127">
        <v>0.50188999999999995</v>
      </c>
      <c r="N793" s="130">
        <f>+H793*M793</f>
        <v>50.936816099999994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ROUND(+G794*Totals!$H$8,2)</f>
        <v>397.09</v>
      </c>
      <c r="I794" s="103">
        <f t="shared" si="37"/>
        <v>0</v>
      </c>
      <c r="J794" s="103">
        <f t="shared" si="38"/>
        <v>397.09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ROUND(+G795*Totals!$H$8,2)</f>
        <v>148.56</v>
      </c>
      <c r="I795" s="103">
        <f t="shared" si="37"/>
        <v>0</v>
      </c>
      <c r="J795" s="103">
        <f t="shared" si="38"/>
        <v>148.56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ROUND(+G796*Totals!$H$8,2)</f>
        <v>278.24</v>
      </c>
      <c r="I796" s="103">
        <f t="shared" si="37"/>
        <v>0</v>
      </c>
      <c r="J796" s="103">
        <f t="shared" si="38"/>
        <v>278.24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ROUND(+G797*Totals!$H$8,2)</f>
        <v>34.020000000000003</v>
      </c>
      <c r="I797" s="103">
        <f t="shared" si="37"/>
        <v>6.6842496000000002</v>
      </c>
      <c r="J797" s="103">
        <f t="shared" si="38"/>
        <v>27.335750400000002</v>
      </c>
      <c r="K797" s="129" t="s">
        <v>287</v>
      </c>
      <c r="L797" s="129" t="s">
        <v>99</v>
      </c>
      <c r="M797" s="127">
        <v>0.19647999999999999</v>
      </c>
      <c r="N797" s="130">
        <f>+H797*M797</f>
        <v>6.6842496000000002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ROUND(+G798*Totals!$H$8,2)</f>
        <v>1142.53</v>
      </c>
      <c r="I798" s="103">
        <f t="shared" si="37"/>
        <v>0</v>
      </c>
      <c r="J798" s="103">
        <f t="shared" si="38"/>
        <v>1142.53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ROUND(+G799*Totals!$H$8,2)</f>
        <v>11912.26</v>
      </c>
      <c r="I799" s="103">
        <f t="shared" si="37"/>
        <v>0</v>
      </c>
      <c r="J799" s="103">
        <f t="shared" si="38"/>
        <v>11912.26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ROUND(+G800*Totals!$H$8,2)</f>
        <v>103.85</v>
      </c>
      <c r="I800" s="103">
        <f t="shared" si="37"/>
        <v>0</v>
      </c>
      <c r="J800" s="103">
        <f t="shared" si="38"/>
        <v>103.85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ROUND(+G801*Totals!$H$8,2)</f>
        <v>214.23</v>
      </c>
      <c r="I801" s="103">
        <f t="shared" si="37"/>
        <v>0</v>
      </c>
      <c r="J801" s="103">
        <f t="shared" si="38"/>
        <v>214.23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ROUND(+G802*Totals!$H$8,2)</f>
        <v>144.66999999999999</v>
      </c>
      <c r="I802" s="103">
        <f t="shared" si="37"/>
        <v>0</v>
      </c>
      <c r="J802" s="103">
        <f t="shared" si="38"/>
        <v>144.66999999999999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ROUND(+G803*Totals!$H$8,2)</f>
        <v>25.13</v>
      </c>
      <c r="I803" s="103">
        <f t="shared" si="37"/>
        <v>3.6478708000000002</v>
      </c>
      <c r="J803" s="103">
        <f t="shared" si="38"/>
        <v>21.482129199999999</v>
      </c>
      <c r="K803" s="129" t="s">
        <v>281</v>
      </c>
      <c r="L803" s="129" t="s">
        <v>130</v>
      </c>
      <c r="M803" s="127">
        <v>0.14516000000000001</v>
      </c>
      <c r="N803" s="130">
        <f>+H803*M803</f>
        <v>3.6478708000000002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ROUND(+G804*Totals!$H$8,2)</f>
        <v>25.55</v>
      </c>
      <c r="I804" s="103">
        <f t="shared" si="37"/>
        <v>0</v>
      </c>
      <c r="J804" s="103">
        <f t="shared" si="38"/>
        <v>25.55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ROUND(+G805*Totals!$H$8,2)</f>
        <v>419.03</v>
      </c>
      <c r="I805" s="103">
        <f t="shared" si="37"/>
        <v>0</v>
      </c>
      <c r="J805" s="103">
        <f t="shared" si="38"/>
        <v>419.03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ROUND(+G806*Totals!$H$8,2)</f>
        <v>17.77</v>
      </c>
      <c r="I806" s="103">
        <f t="shared" si="37"/>
        <v>5.5593444999999999</v>
      </c>
      <c r="J806" s="103">
        <f t="shared" si="38"/>
        <v>12.2106555</v>
      </c>
      <c r="K806" s="129" t="s">
        <v>278</v>
      </c>
      <c r="L806" s="129" t="s">
        <v>47</v>
      </c>
      <c r="M806" s="127">
        <v>0.31285000000000002</v>
      </c>
      <c r="N806" s="130">
        <f>+H806*M806</f>
        <v>5.5593444999999999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ROUND(+G807*Totals!$H$8,2)</f>
        <v>28.05</v>
      </c>
      <c r="I807" s="103">
        <f t="shared" si="37"/>
        <v>2.8956015000000002</v>
      </c>
      <c r="J807" s="103">
        <f t="shared" si="38"/>
        <v>25.154398499999999</v>
      </c>
      <c r="K807" s="129" t="s">
        <v>277</v>
      </c>
      <c r="L807" s="129" t="s">
        <v>88</v>
      </c>
      <c r="M807" s="127">
        <v>0.10323</v>
      </c>
      <c r="N807" s="130">
        <f>+H807*M807</f>
        <v>2.8956015000000002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ROUND(+G808*Totals!$H$8,2)</f>
        <v>1572.39</v>
      </c>
      <c r="I808" s="103">
        <f t="shared" si="37"/>
        <v>0</v>
      </c>
      <c r="J808" s="103">
        <f t="shared" si="38"/>
        <v>1572.39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ROUND(+G809*Totals!$H$8,2)</f>
        <v>53.45</v>
      </c>
      <c r="I809" s="103">
        <f t="shared" si="37"/>
        <v>22.442051500000002</v>
      </c>
      <c r="J809" s="103">
        <f t="shared" si="38"/>
        <v>31.007948500000001</v>
      </c>
      <c r="K809" s="129" t="s">
        <v>275</v>
      </c>
      <c r="L809" s="129" t="s">
        <v>129</v>
      </c>
      <c r="M809" s="127">
        <v>0.41987000000000002</v>
      </c>
      <c r="N809" s="130">
        <f>+H809*M809</f>
        <v>22.442051500000002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ROUND(+G810*Totals!$H$8,2)</f>
        <v>755.16</v>
      </c>
      <c r="I810" s="103">
        <f t="shared" si="37"/>
        <v>0</v>
      </c>
      <c r="J810" s="103">
        <f t="shared" si="38"/>
        <v>755.16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ROUND(+G811*Totals!$H$8,2)</f>
        <v>12.77</v>
      </c>
      <c r="I811" s="103">
        <f t="shared" si="37"/>
        <v>12.77</v>
      </c>
      <c r="J811" s="103">
        <f t="shared" si="38"/>
        <v>0</v>
      </c>
      <c r="K811" s="129" t="s">
        <v>1049</v>
      </c>
      <c r="L811" s="129" t="s">
        <v>83</v>
      </c>
      <c r="M811" s="127">
        <v>1</v>
      </c>
      <c r="N811" s="130">
        <f>M811*H811</f>
        <v>12.77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ROUND(+G812*Totals!$H$8,2)</f>
        <v>9.44</v>
      </c>
      <c r="I812" s="103">
        <f t="shared" si="37"/>
        <v>0.69922079999999998</v>
      </c>
      <c r="J812" s="103">
        <f t="shared" si="38"/>
        <v>8.7407791999999986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0.69922079999999998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ROUND(+G813*Totals!$H$8,2)</f>
        <v>19.850000000000001</v>
      </c>
      <c r="I813" s="103">
        <f t="shared" si="37"/>
        <v>15.119348000000002</v>
      </c>
      <c r="J813" s="103">
        <f t="shared" si="38"/>
        <v>4.7306519999999992</v>
      </c>
      <c r="K813" s="129" t="s">
        <v>273</v>
      </c>
      <c r="L813" s="129" t="s">
        <v>83</v>
      </c>
      <c r="M813" s="127">
        <v>0.76168000000000002</v>
      </c>
      <c r="N813" s="130">
        <f>+H813*M813</f>
        <v>15.119348000000002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ROUND(+G814*Totals!$H$8,2)</f>
        <v>160.22</v>
      </c>
      <c r="I814" s="103">
        <f t="shared" si="37"/>
        <v>0</v>
      </c>
      <c r="J814" s="103">
        <f t="shared" si="38"/>
        <v>160.22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ROUND(+G815*Totals!$H$8,2)</f>
        <v>63.59</v>
      </c>
      <c r="I815" s="103">
        <f t="shared" si="37"/>
        <v>12.573014799999999</v>
      </c>
      <c r="J815" s="103">
        <f t="shared" si="38"/>
        <v>51.016985200000008</v>
      </c>
      <c r="K815" s="129" t="s">
        <v>270</v>
      </c>
      <c r="L815" s="129" t="s">
        <v>100</v>
      </c>
      <c r="M815" s="127">
        <v>0.19771999999999998</v>
      </c>
      <c r="N815" s="130">
        <f>+H815*M815</f>
        <v>12.573014799999999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ROUND(+G816*Totals!$H$8,2)</f>
        <v>50.54</v>
      </c>
      <c r="I816" s="103">
        <f t="shared" si="37"/>
        <v>0</v>
      </c>
      <c r="J816" s="103">
        <f t="shared" si="38"/>
        <v>50.54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ROUND(+G817*Totals!$H$8,2)</f>
        <v>11.25</v>
      </c>
      <c r="I817" s="103">
        <f t="shared" si="37"/>
        <v>4.7198250000000002</v>
      </c>
      <c r="J817" s="103">
        <f t="shared" si="38"/>
        <v>6.5301749999999998</v>
      </c>
      <c r="K817" s="129" t="s">
        <v>268</v>
      </c>
      <c r="L817" s="129" t="s">
        <v>44</v>
      </c>
      <c r="M817" s="127">
        <v>0.27011000000000002</v>
      </c>
      <c r="N817" s="130">
        <f>+H817*M817</f>
        <v>3.0387375000000003</v>
      </c>
      <c r="O817" s="129" t="s">
        <v>67</v>
      </c>
      <c r="P817" s="127">
        <v>0.14943000000000001</v>
      </c>
      <c r="Q817" s="131">
        <f>H817*P817</f>
        <v>1.6810875000000001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ROUND(+G818*Totals!$H$8,2)</f>
        <v>94.14</v>
      </c>
      <c r="I818" s="103">
        <f t="shared" si="37"/>
        <v>0</v>
      </c>
      <c r="J818" s="103">
        <f t="shared" si="38"/>
        <v>94.14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ROUND(+G819*Totals!$H$8,2)</f>
        <v>88.44</v>
      </c>
      <c r="I819" s="103">
        <f t="shared" si="37"/>
        <v>0</v>
      </c>
      <c r="J819" s="103">
        <f t="shared" si="38"/>
        <v>88.44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ROUND(+G820*Totals!$H$8,2)</f>
        <v>193.13</v>
      </c>
      <c r="I820" s="103">
        <f t="shared" si="37"/>
        <v>0</v>
      </c>
      <c r="J820" s="103">
        <f t="shared" si="38"/>
        <v>193.13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>
      <c r="F821" s="110" t="s">
        <v>264</v>
      </c>
      <c r="G821" s="126">
        <v>1.013797E-4</v>
      </c>
      <c r="H821" s="103">
        <f>ROUND(+G821*Totals!$H$8,2)</f>
        <v>36.65</v>
      </c>
      <c r="I821" s="103">
        <f t="shared" si="37"/>
        <v>13.547305999999999</v>
      </c>
      <c r="J821" s="103">
        <f t="shared" si="38"/>
        <v>23.102694</v>
      </c>
      <c r="K821" s="129" t="s">
        <v>264</v>
      </c>
      <c r="L821" s="129" t="s">
        <v>76</v>
      </c>
      <c r="M821" s="127">
        <v>0.36963999999999997</v>
      </c>
      <c r="N821" s="130">
        <f>+H821*M821</f>
        <v>13.547305999999999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ROUND(+G822*Totals!$H$8,2)</f>
        <v>37.770000000000003</v>
      </c>
      <c r="I822" s="103">
        <f t="shared" si="37"/>
        <v>15.331220700000001</v>
      </c>
      <c r="J822" s="103">
        <f t="shared" si="38"/>
        <v>22.4387793</v>
      </c>
      <c r="K822" s="129" t="s">
        <v>263</v>
      </c>
      <c r="L822" s="129" t="s">
        <v>122</v>
      </c>
      <c r="M822" s="127">
        <v>0.40590999999999999</v>
      </c>
      <c r="N822" s="130">
        <f>+H822*M822</f>
        <v>15.331220700000001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ROUND(+G823*Totals!$H$8,2)</f>
        <v>24.44</v>
      </c>
      <c r="I823" s="103">
        <f t="shared" si="37"/>
        <v>6.2722816000000012</v>
      </c>
      <c r="J823" s="103">
        <f t="shared" si="38"/>
        <v>18.167718399999998</v>
      </c>
      <c r="K823" s="129" t="s">
        <v>262</v>
      </c>
      <c r="L823" s="129" t="s">
        <v>104</v>
      </c>
      <c r="M823" s="127">
        <v>0.25664000000000003</v>
      </c>
      <c r="N823" s="130">
        <f>+H823*M823</f>
        <v>6.2722816000000012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ROUND(+G824*Totals!$H$8,2)</f>
        <v>1564.61</v>
      </c>
      <c r="I824" s="103">
        <f t="shared" si="37"/>
        <v>0</v>
      </c>
      <c r="J824" s="103">
        <f t="shared" si="38"/>
        <v>1564.61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ROUND(+G825*Totals!$H$8,2)</f>
        <v>465.4</v>
      </c>
      <c r="I825" s="103">
        <f t="shared" si="37"/>
        <v>0</v>
      </c>
      <c r="J825" s="103">
        <f t="shared" si="38"/>
        <v>465.4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ROUND(+G826*Totals!$H$8,2)</f>
        <v>26.52</v>
      </c>
      <c r="I826" s="103">
        <f t="shared" si="37"/>
        <v>10.225846799999999</v>
      </c>
      <c r="J826" s="103">
        <f t="shared" si="38"/>
        <v>16.2941532</v>
      </c>
      <c r="K826" s="129" t="s">
        <v>259</v>
      </c>
      <c r="L826" s="129" t="s">
        <v>72</v>
      </c>
      <c r="M826" s="127">
        <v>0.38558999999999999</v>
      </c>
      <c r="N826" s="130">
        <f>+H826*M826</f>
        <v>10.225846799999999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ROUND(+G827*Totals!$H$8,2)</f>
        <v>98.16</v>
      </c>
      <c r="I827" s="103">
        <f t="shared" si="37"/>
        <v>0</v>
      </c>
      <c r="J827" s="103">
        <f t="shared" si="38"/>
        <v>98.16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ROUND(+G828*Totals!$H$8,2)</f>
        <v>160.36000000000001</v>
      </c>
      <c r="I828" s="103">
        <f t="shared" si="37"/>
        <v>0</v>
      </c>
      <c r="J828" s="103">
        <f t="shared" si="38"/>
        <v>160.36000000000001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ROUND(+G829*Totals!$H$8,2)</f>
        <v>9.3000000000000007</v>
      </c>
      <c r="I829" s="103">
        <f t="shared" si="37"/>
        <v>2.8353839999999999</v>
      </c>
      <c r="J829" s="103">
        <f t="shared" si="38"/>
        <v>6.4646160000000013</v>
      </c>
      <c r="K829" s="129" t="s">
        <v>256</v>
      </c>
      <c r="L829" s="129" t="s">
        <v>108</v>
      </c>
      <c r="M829" s="127">
        <v>0.30487999999999998</v>
      </c>
      <c r="N829" s="130">
        <f>+H829*M829</f>
        <v>2.8353839999999999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ROUND(+G830*Totals!$H$8,2)</f>
        <v>247.42</v>
      </c>
      <c r="I830" s="103">
        <f t="shared" si="37"/>
        <v>0</v>
      </c>
      <c r="J830" s="103">
        <f t="shared" si="38"/>
        <v>247.42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ROUND(+G831*Totals!$H$8,2)</f>
        <v>122.32</v>
      </c>
      <c r="I831" s="103">
        <f t="shared" si="37"/>
        <v>0</v>
      </c>
      <c r="J831" s="103">
        <f t="shared" si="38"/>
        <v>122.32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ROUND(+G832*Totals!$H$8,2)</f>
        <v>281.85000000000002</v>
      </c>
      <c r="I832" s="103">
        <f t="shared" si="37"/>
        <v>0</v>
      </c>
      <c r="J832" s="103">
        <f t="shared" si="38"/>
        <v>281.85000000000002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ROUND(+G833*Totals!$H$8,2)</f>
        <v>18.329999999999998</v>
      </c>
      <c r="I833" s="103">
        <f t="shared" si="37"/>
        <v>1.6484169</v>
      </c>
      <c r="J833" s="103">
        <f t="shared" si="38"/>
        <v>16.681583099999997</v>
      </c>
      <c r="K833" s="129" t="s">
        <v>252</v>
      </c>
      <c r="L833" s="129" t="s">
        <v>64</v>
      </c>
      <c r="M833" s="127">
        <v>8.993000000000001E-2</v>
      </c>
      <c r="N833" s="130">
        <f>+H833*M833</f>
        <v>1.6484169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ROUND(+G834*Totals!$H$8,2)</f>
        <v>87.33</v>
      </c>
      <c r="I834" s="103">
        <f t="shared" si="37"/>
        <v>0</v>
      </c>
      <c r="J834" s="103">
        <f t="shared" si="38"/>
        <v>87.33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ROUND(+G835*Totals!$H$8,2)</f>
        <v>19.989999999999998</v>
      </c>
      <c r="I835" s="103">
        <f t="shared" si="37"/>
        <v>3.0658662999999997</v>
      </c>
      <c r="J835" s="103">
        <f t="shared" si="38"/>
        <v>16.924133699999999</v>
      </c>
      <c r="K835" s="129" t="s">
        <v>250</v>
      </c>
      <c r="L835" s="129" t="s">
        <v>51</v>
      </c>
      <c r="M835" s="127">
        <v>0.15337000000000001</v>
      </c>
      <c r="N835" s="130">
        <f>+H835*M835</f>
        <v>3.0658662999999997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ROUND(+G836*Totals!$H$8,2)</f>
        <v>0</v>
      </c>
      <c r="I836" s="103">
        <f t="shared" si="37"/>
        <v>0</v>
      </c>
      <c r="J836" s="103">
        <f t="shared" si="38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ROUND(+G837*Totals!$H$8,2)</f>
        <v>78.58</v>
      </c>
      <c r="I837" s="103">
        <f t="shared" si="37"/>
        <v>0</v>
      </c>
      <c r="J837" s="103">
        <f t="shared" si="38"/>
        <v>78.58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ROUND(+G838*Totals!$H$8,2)</f>
        <v>127.32</v>
      </c>
      <c r="I838" s="103">
        <f t="shared" si="37"/>
        <v>0</v>
      </c>
      <c r="J838" s="103">
        <f t="shared" si="38"/>
        <v>127.32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ROUND(+G839*Totals!$H$8,2)</f>
        <v>140.79</v>
      </c>
      <c r="I839" s="103">
        <f t="shared" ref="I839:I902" si="39">+N839+Q839+T839</f>
        <v>0</v>
      </c>
      <c r="J839" s="103">
        <f t="shared" si="38"/>
        <v>140.79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ROUND(+G840*Totals!$H$8,2)</f>
        <v>434.58</v>
      </c>
      <c r="I840" s="103">
        <f t="shared" si="39"/>
        <v>0</v>
      </c>
      <c r="J840" s="103">
        <f t="shared" si="38"/>
        <v>434.58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ROUND(+G841*Totals!$H$8,2)</f>
        <v>48.87</v>
      </c>
      <c r="I841" s="103">
        <f t="shared" si="39"/>
        <v>11.8499976</v>
      </c>
      <c r="J841" s="103">
        <f t="shared" si="38"/>
        <v>37.020002399999996</v>
      </c>
      <c r="K841" s="129" t="s">
        <v>245</v>
      </c>
      <c r="L841" s="129" t="s">
        <v>48</v>
      </c>
      <c r="M841" s="127">
        <v>0.24248</v>
      </c>
      <c r="N841" s="130">
        <f>+H841*M841</f>
        <v>11.8499976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ROUND(+G842*Totals!$H$8,2)</f>
        <v>10.83</v>
      </c>
      <c r="I842" s="103">
        <f t="shared" si="39"/>
        <v>3.9523001999999998</v>
      </c>
      <c r="J842" s="103">
        <f t="shared" si="38"/>
        <v>6.8776998000000003</v>
      </c>
      <c r="K842" s="129" t="s">
        <v>244</v>
      </c>
      <c r="L842" s="129" t="s">
        <v>116</v>
      </c>
      <c r="M842" s="127">
        <v>0.36493999999999999</v>
      </c>
      <c r="N842" s="130">
        <f>+H842*M842</f>
        <v>3.9523001999999998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ROUND(+G843*Totals!$H$8,2)</f>
        <v>46.37</v>
      </c>
      <c r="I843" s="103">
        <f t="shared" si="39"/>
        <v>7.8495135999999999</v>
      </c>
      <c r="J843" s="103">
        <f t="shared" si="38"/>
        <v>38.520486399999996</v>
      </c>
      <c r="K843" s="129" t="s">
        <v>243</v>
      </c>
      <c r="L843" s="129" t="s">
        <v>64</v>
      </c>
      <c r="M843" s="127">
        <v>0.16928000000000001</v>
      </c>
      <c r="N843" s="130">
        <f>+H843*M843</f>
        <v>7.8495135999999999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ROUND(+G844*Totals!$H$8,2)</f>
        <v>7.08</v>
      </c>
      <c r="I844" s="103">
        <f t="shared" si="39"/>
        <v>1.856376</v>
      </c>
      <c r="J844" s="103">
        <f t="shared" si="38"/>
        <v>5.223624</v>
      </c>
      <c r="K844" s="129" t="s">
        <v>242</v>
      </c>
      <c r="L844" s="129" t="s">
        <v>121</v>
      </c>
      <c r="M844" s="127">
        <v>0.26219999999999999</v>
      </c>
      <c r="N844" s="130">
        <f>+H844*M844</f>
        <v>1.856376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ROUND(+G845*Totals!$H$8,2)</f>
        <v>68.73</v>
      </c>
      <c r="I845" s="103">
        <f t="shared" si="39"/>
        <v>0</v>
      </c>
      <c r="J845" s="103">
        <f t="shared" si="38"/>
        <v>68.73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ROUND(+G846*Totals!$H$8,2)</f>
        <v>25.13</v>
      </c>
      <c r="I846" s="103">
        <f t="shared" si="39"/>
        <v>15.8256175</v>
      </c>
      <c r="J846" s="103">
        <f t="shared" ref="J846:J909" si="40">+H846-I846</f>
        <v>9.3043824999999991</v>
      </c>
      <c r="K846" s="129" t="s">
        <v>240</v>
      </c>
      <c r="L846" s="129" t="s">
        <v>80</v>
      </c>
      <c r="M846" s="127">
        <v>0.62975000000000003</v>
      </c>
      <c r="N846" s="130">
        <f>+H846*M846</f>
        <v>15.8256175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ROUND(+G847*Totals!$H$8,2)</f>
        <v>6.25</v>
      </c>
      <c r="I847" s="103">
        <f t="shared" si="39"/>
        <v>0</v>
      </c>
      <c r="J847" s="103">
        <f t="shared" si="40"/>
        <v>6.25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ROUND(+G848*Totals!$H$8,2)</f>
        <v>55.54</v>
      </c>
      <c r="I848" s="103">
        <f t="shared" si="39"/>
        <v>16.420956399999998</v>
      </c>
      <c r="J848" s="103">
        <f t="shared" si="40"/>
        <v>39.119043599999998</v>
      </c>
      <c r="K848" s="129" t="s">
        <v>238</v>
      </c>
      <c r="L848" s="129" t="s">
        <v>51</v>
      </c>
      <c r="M848" s="127">
        <v>0.29565999999999998</v>
      </c>
      <c r="N848" s="130">
        <f>+H848*M848</f>
        <v>16.420956399999998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ROUND(+G849*Totals!$H$8,2)</f>
        <v>23.19</v>
      </c>
      <c r="I849" s="103">
        <f t="shared" si="39"/>
        <v>8.0128406999999999</v>
      </c>
      <c r="J849" s="103">
        <f t="shared" si="40"/>
        <v>15.177159300000001</v>
      </c>
      <c r="K849" s="129" t="s">
        <v>237</v>
      </c>
      <c r="L849" s="129" t="s">
        <v>70</v>
      </c>
      <c r="M849" s="127">
        <v>0.34552999999999995</v>
      </c>
      <c r="N849" s="130">
        <f>+H849*M849</f>
        <v>8.0128406999999999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ROUND(+G850*Totals!$H$8,2)</f>
        <v>1052.01</v>
      </c>
      <c r="I850" s="103">
        <f t="shared" si="39"/>
        <v>0</v>
      </c>
      <c r="J850" s="103">
        <f t="shared" si="40"/>
        <v>1052.01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ROUND(+G851*Totals!$H$8,2)</f>
        <v>18.88</v>
      </c>
      <c r="I851" s="103">
        <f t="shared" si="39"/>
        <v>3.9748063999999999</v>
      </c>
      <c r="J851" s="103">
        <f t="shared" si="40"/>
        <v>14.905193599999999</v>
      </c>
      <c r="K851" s="129" t="s">
        <v>235</v>
      </c>
      <c r="L851" s="129" t="s">
        <v>113</v>
      </c>
      <c r="M851" s="127">
        <v>0.21052999999999999</v>
      </c>
      <c r="N851" s="130">
        <f>+H851*M851</f>
        <v>3.9748063999999999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ROUND(+G852*Totals!$H$8,2)</f>
        <v>437.21</v>
      </c>
      <c r="I852" s="103">
        <f t="shared" si="39"/>
        <v>0</v>
      </c>
      <c r="J852" s="103">
        <f t="shared" si="40"/>
        <v>437.21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ROUND(+G853*Totals!$H$8,2)</f>
        <v>70.95</v>
      </c>
      <c r="I853" s="103">
        <f t="shared" si="39"/>
        <v>9.1482930000000007</v>
      </c>
      <c r="J853" s="103">
        <f t="shared" si="40"/>
        <v>61.801707</v>
      </c>
      <c r="K853" s="129" t="s">
        <v>233</v>
      </c>
      <c r="L853" s="129" t="s">
        <v>89</v>
      </c>
      <c r="M853" s="127">
        <v>0.12894</v>
      </c>
      <c r="N853" s="130">
        <f>+H853*M853</f>
        <v>9.1482930000000007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ROUND(+G854*Totals!$H$8,2)</f>
        <v>328.92</v>
      </c>
      <c r="I854" s="103">
        <f t="shared" si="39"/>
        <v>0</v>
      </c>
      <c r="J854" s="103">
        <f t="shared" si="40"/>
        <v>328.92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ROUND(+G855*Totals!$H$8,2)</f>
        <v>14.16</v>
      </c>
      <c r="I855" s="103">
        <f t="shared" si="39"/>
        <v>3.6687143999999998</v>
      </c>
      <c r="J855" s="103">
        <f t="shared" si="40"/>
        <v>10.491285600000001</v>
      </c>
      <c r="K855" s="129" t="s">
        <v>231</v>
      </c>
      <c r="L855" s="129" t="s">
        <v>57</v>
      </c>
      <c r="M855" s="127">
        <v>0.25908999999999999</v>
      </c>
      <c r="N855" s="130">
        <f>+H855*M855</f>
        <v>3.6687143999999998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ROUND(+G856*Totals!$H$8,2)</f>
        <v>219.79</v>
      </c>
      <c r="I856" s="103">
        <f t="shared" si="39"/>
        <v>0</v>
      </c>
      <c r="J856" s="103">
        <f t="shared" si="40"/>
        <v>219.79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ROUND(+G857*Totals!$H$8,2)</f>
        <v>143.29</v>
      </c>
      <c r="I857" s="103">
        <f t="shared" si="39"/>
        <v>0</v>
      </c>
      <c r="J857" s="103">
        <f t="shared" si="40"/>
        <v>143.29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ROUND(+G858*Totals!$H$8,2)</f>
        <v>165.36</v>
      </c>
      <c r="I858" s="103">
        <f t="shared" si="39"/>
        <v>0</v>
      </c>
      <c r="J858" s="103">
        <f t="shared" si="40"/>
        <v>165.36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ROUND(+G859*Totals!$H$8,2)</f>
        <v>9.58</v>
      </c>
      <c r="I859" s="103">
        <f t="shared" si="39"/>
        <v>3.2613194000000001</v>
      </c>
      <c r="J859" s="103">
        <f t="shared" si="40"/>
        <v>6.3186806000000004</v>
      </c>
      <c r="K859" s="129" t="s">
        <v>227</v>
      </c>
      <c r="L859" s="129" t="s">
        <v>45</v>
      </c>
      <c r="M859" s="127">
        <v>0.34043000000000001</v>
      </c>
      <c r="N859" s="130">
        <f>+H859*M859</f>
        <v>3.2613194000000001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ROUND(+G860*Totals!$H$8,2)</f>
        <v>70.67</v>
      </c>
      <c r="I860" s="103">
        <f t="shared" si="39"/>
        <v>21.086514600000005</v>
      </c>
      <c r="J860" s="103">
        <f t="shared" si="40"/>
        <v>49.583485400000001</v>
      </c>
      <c r="K860" s="129" t="s">
        <v>226</v>
      </c>
      <c r="L860" s="129" t="s">
        <v>95</v>
      </c>
      <c r="M860" s="127">
        <v>0.29838000000000003</v>
      </c>
      <c r="N860" s="130">
        <f>+H860*M860</f>
        <v>21.086514600000005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ROUND(+G861*Totals!$H$8,2)</f>
        <v>10</v>
      </c>
      <c r="I861" s="103">
        <f t="shared" si="39"/>
        <v>2.6086999999999998</v>
      </c>
      <c r="J861" s="103">
        <f t="shared" si="40"/>
        <v>7.3913000000000002</v>
      </c>
      <c r="K861" s="129" t="s">
        <v>225</v>
      </c>
      <c r="L861" s="129" t="s">
        <v>101</v>
      </c>
      <c r="M861" s="127">
        <v>0.26086999999999999</v>
      </c>
      <c r="N861" s="130">
        <f>+H861*M861</f>
        <v>2.6086999999999998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ROUND(+G862*Totals!$H$8,2)</f>
        <v>3.89</v>
      </c>
      <c r="I862" s="103">
        <f t="shared" si="39"/>
        <v>0.34609330000000005</v>
      </c>
      <c r="J862" s="103">
        <f t="shared" si="40"/>
        <v>3.5439067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0.34609330000000005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ROUND(+G863*Totals!$H$8,2)</f>
        <v>132.46</v>
      </c>
      <c r="I863" s="103">
        <f t="shared" si="39"/>
        <v>0</v>
      </c>
      <c r="J863" s="103">
        <f t="shared" si="40"/>
        <v>132.46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ROUND(+G864*Totals!$H$8,2)</f>
        <v>55.4</v>
      </c>
      <c r="I864" s="103">
        <f t="shared" si="39"/>
        <v>10.848428</v>
      </c>
      <c r="J864" s="103">
        <f t="shared" si="40"/>
        <v>44.551572</v>
      </c>
      <c r="K864" s="129" t="s">
        <v>121</v>
      </c>
      <c r="L864" s="129" t="s">
        <v>76</v>
      </c>
      <c r="M864" s="127">
        <v>0.19581999999999999</v>
      </c>
      <c r="N864" s="130">
        <f>+H864*M864</f>
        <v>10.848428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ROUND(+G865*Totals!$H$8,2)</f>
        <v>10.41</v>
      </c>
      <c r="I865" s="103">
        <f t="shared" si="39"/>
        <v>7.0087407000000006</v>
      </c>
      <c r="J865" s="103">
        <f t="shared" si="40"/>
        <v>3.4012592999999995</v>
      </c>
      <c r="K865" s="129" t="s">
        <v>222</v>
      </c>
      <c r="L865" s="129" t="s">
        <v>39</v>
      </c>
      <c r="M865" s="127">
        <v>0.67327000000000004</v>
      </c>
      <c r="N865" s="130">
        <f>+H865*M865</f>
        <v>7.0087407000000006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ROUND(+G866*Totals!$H$8,2)</f>
        <v>170.5</v>
      </c>
      <c r="I866" s="103">
        <f t="shared" si="39"/>
        <v>0</v>
      </c>
      <c r="J866" s="103">
        <f t="shared" si="40"/>
        <v>170.5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>
      <c r="F867" s="110" t="s">
        <v>220</v>
      </c>
      <c r="G867" s="126">
        <v>1.870149E-4</v>
      </c>
      <c r="H867" s="103">
        <f>ROUND(+G867*Totals!$H$8,2)</f>
        <v>67.62</v>
      </c>
      <c r="I867" s="103">
        <f t="shared" si="39"/>
        <v>13.835052000000001</v>
      </c>
      <c r="J867" s="103">
        <f t="shared" si="40"/>
        <v>53.784948</v>
      </c>
      <c r="K867" s="129" t="s">
        <v>220</v>
      </c>
      <c r="L867" s="129" t="s">
        <v>96</v>
      </c>
      <c r="M867" s="127">
        <v>0.2046</v>
      </c>
      <c r="N867" s="130">
        <f>+H867*M867</f>
        <v>13.835052000000001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ROUND(+G868*Totals!$H$8,2)</f>
        <v>215.76</v>
      </c>
      <c r="I868" s="103">
        <f t="shared" si="39"/>
        <v>0</v>
      </c>
      <c r="J868" s="103">
        <f t="shared" si="40"/>
        <v>215.76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ROUND(+G869*Totals!$H$8,2)</f>
        <v>6328.43</v>
      </c>
      <c r="I869" s="103">
        <f t="shared" si="39"/>
        <v>0</v>
      </c>
      <c r="J869" s="103">
        <f t="shared" si="40"/>
        <v>6328.43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ROUND(+G870*Totals!$H$8,2)</f>
        <v>46.93</v>
      </c>
      <c r="I870" s="103">
        <f t="shared" si="39"/>
        <v>0</v>
      </c>
      <c r="J870" s="103">
        <f t="shared" si="40"/>
        <v>46.93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ROUND(+G871*Totals!$H$8,2)</f>
        <v>54.98</v>
      </c>
      <c r="I871" s="103">
        <f t="shared" si="39"/>
        <v>13.199048599999999</v>
      </c>
      <c r="J871" s="103">
        <f t="shared" si="40"/>
        <v>41.780951399999999</v>
      </c>
      <c r="K871" s="129" t="s">
        <v>216</v>
      </c>
      <c r="L871" s="129" t="s">
        <v>58</v>
      </c>
      <c r="M871" s="127">
        <v>0.24007000000000001</v>
      </c>
      <c r="N871" s="130">
        <f>+H871*M871</f>
        <v>13.199048599999999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ROUND(+G872*Totals!$H$8,2)</f>
        <v>5.41</v>
      </c>
      <c r="I872" s="103">
        <f t="shared" si="39"/>
        <v>0.41088950000000002</v>
      </c>
      <c r="J872" s="103">
        <f t="shared" si="40"/>
        <v>4.9991105000000005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0.41088950000000002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ROUND(+G873*Totals!$H$8,2)</f>
        <v>107.46</v>
      </c>
      <c r="I873" s="103">
        <f t="shared" si="39"/>
        <v>0</v>
      </c>
      <c r="J873" s="103">
        <f t="shared" si="40"/>
        <v>107.46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ROUND(+G874*Totals!$H$8,2)</f>
        <v>206.04</v>
      </c>
      <c r="I874" s="103">
        <f t="shared" si="39"/>
        <v>0</v>
      </c>
      <c r="J874" s="103">
        <f t="shared" si="40"/>
        <v>206.04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ROUND(+G875*Totals!$H$8,2)</f>
        <v>24.71</v>
      </c>
      <c r="I875" s="103">
        <f t="shared" si="39"/>
        <v>4.0287183999999998</v>
      </c>
      <c r="J875" s="103">
        <f t="shared" si="40"/>
        <v>20.681281600000002</v>
      </c>
      <c r="K875" s="129" t="s">
        <v>212</v>
      </c>
      <c r="L875" s="129" t="s">
        <v>61</v>
      </c>
      <c r="M875" s="127">
        <v>0.16303999999999999</v>
      </c>
      <c r="N875" s="130">
        <f>+H875*M875</f>
        <v>4.0287183999999998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ROUND(+G876*Totals!$H$8,2)</f>
        <v>9.44</v>
      </c>
      <c r="I876" s="103">
        <f t="shared" si="39"/>
        <v>1.4620671999999999</v>
      </c>
      <c r="J876" s="103">
        <f t="shared" si="40"/>
        <v>7.9779327999999996</v>
      </c>
      <c r="K876" s="129" t="s">
        <v>211</v>
      </c>
      <c r="L876" s="129" t="s">
        <v>109</v>
      </c>
      <c r="M876" s="127">
        <v>0.15487999999999999</v>
      </c>
      <c r="N876" s="130">
        <f>+H876*M876</f>
        <v>1.4620671999999999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ROUND(+G877*Totals!$H$8,2)</f>
        <v>38.46</v>
      </c>
      <c r="I877" s="103">
        <f t="shared" si="39"/>
        <v>5.3893998000000005</v>
      </c>
      <c r="J877" s="103">
        <f t="shared" si="40"/>
        <v>33.070600200000001</v>
      </c>
      <c r="K877" s="128" t="s">
        <v>210</v>
      </c>
      <c r="L877" s="128" t="s">
        <v>85</v>
      </c>
      <c r="M877" s="127">
        <v>0.14013</v>
      </c>
      <c r="N877" s="130">
        <f>+H877*M877</f>
        <v>5.3893998000000005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ROUND(+G878*Totals!$H$8,2)</f>
        <v>98.72</v>
      </c>
      <c r="I878" s="103">
        <f t="shared" si="39"/>
        <v>0</v>
      </c>
      <c r="J878" s="103">
        <f t="shared" si="40"/>
        <v>98.72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ROUND(+G879*Totals!$H$8,2)</f>
        <v>121.49</v>
      </c>
      <c r="I879" s="103">
        <f t="shared" si="39"/>
        <v>0</v>
      </c>
      <c r="J879" s="103">
        <f t="shared" si="40"/>
        <v>121.49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ROUND(+G880*Totals!$H$8,2)</f>
        <v>157.16999999999999</v>
      </c>
      <c r="I880" s="103">
        <f t="shared" si="39"/>
        <v>0</v>
      </c>
      <c r="J880" s="103">
        <f t="shared" si="40"/>
        <v>157.16999999999999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ROUND(+G881*Totals!$H$8,2)</f>
        <v>18.05</v>
      </c>
      <c r="I881" s="103">
        <f t="shared" si="39"/>
        <v>4.9002140000000001</v>
      </c>
      <c r="J881" s="103">
        <f t="shared" si="40"/>
        <v>13.149786000000001</v>
      </c>
      <c r="K881" s="129" t="s">
        <v>206</v>
      </c>
      <c r="L881" s="129" t="s">
        <v>127</v>
      </c>
      <c r="M881" s="127">
        <v>0.27148</v>
      </c>
      <c r="N881" s="130">
        <f>+H881*M881</f>
        <v>4.9002140000000001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ROUND(+G882*Totals!$H$8,2)</f>
        <v>7.5</v>
      </c>
      <c r="I882" s="103">
        <f t="shared" si="39"/>
        <v>3.2991749999999995</v>
      </c>
      <c r="J882" s="103">
        <f t="shared" si="40"/>
        <v>4.200825</v>
      </c>
      <c r="K882" s="129" t="s">
        <v>205</v>
      </c>
      <c r="L882" s="129" t="s">
        <v>119</v>
      </c>
      <c r="M882" s="127">
        <v>0.43988999999999995</v>
      </c>
      <c r="N882" s="130">
        <f>+H882*M882</f>
        <v>3.2991749999999995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ROUND(+G883*Totals!$H$8,2)</f>
        <v>685.6</v>
      </c>
      <c r="I883" s="103">
        <f t="shared" si="39"/>
        <v>0</v>
      </c>
      <c r="J883" s="103">
        <f t="shared" si="40"/>
        <v>685.6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ROUND(+G884*Totals!$H$8,2)</f>
        <v>28.19</v>
      </c>
      <c r="I884" s="103">
        <f t="shared" si="39"/>
        <v>8.8454582000000013</v>
      </c>
      <c r="J884" s="103">
        <f t="shared" si="40"/>
        <v>19.344541800000002</v>
      </c>
      <c r="K884" s="129" t="s">
        <v>203</v>
      </c>
      <c r="L884" s="129" t="s">
        <v>56</v>
      </c>
      <c r="M884" s="127">
        <v>0.31378</v>
      </c>
      <c r="N884" s="130">
        <f>+H884*M884</f>
        <v>8.8454582000000013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ROUND(+G885*Totals!$H$8,2)</f>
        <v>29.02</v>
      </c>
      <c r="I885" s="103">
        <f t="shared" si="39"/>
        <v>11.498594599999999</v>
      </c>
      <c r="J885" s="103">
        <f t="shared" si="40"/>
        <v>17.521405399999999</v>
      </c>
      <c r="K885" s="129" t="s">
        <v>202</v>
      </c>
      <c r="L885" s="129" t="s">
        <v>67</v>
      </c>
      <c r="M885" s="127">
        <v>0.39622999999999997</v>
      </c>
      <c r="N885" s="130">
        <f>+H885*M885</f>
        <v>11.498594599999999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ROUND(+G886*Totals!$H$8,2)</f>
        <v>47.9</v>
      </c>
      <c r="I886" s="103">
        <f t="shared" si="39"/>
        <v>0.365477</v>
      </c>
      <c r="J886" s="103">
        <f t="shared" si="40"/>
        <v>47.534523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0.365477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ROUND(+G887*Totals!$H$8,2)</f>
        <v>215.34</v>
      </c>
      <c r="I887" s="103">
        <f t="shared" si="39"/>
        <v>0</v>
      </c>
      <c r="J887" s="103">
        <f t="shared" si="40"/>
        <v>215.34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ROUND(+G888*Totals!$H$8,2)</f>
        <v>189.66</v>
      </c>
      <c r="I888" s="103">
        <f t="shared" si="39"/>
        <v>0</v>
      </c>
      <c r="J888" s="103">
        <f t="shared" si="40"/>
        <v>189.66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ROUND(+G889*Totals!$H$8,2)</f>
        <v>95.52</v>
      </c>
      <c r="I889" s="103">
        <f t="shared" si="39"/>
        <v>0</v>
      </c>
      <c r="J889" s="103">
        <f t="shared" si="40"/>
        <v>95.52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ROUND(+G890*Totals!$H$8,2)</f>
        <v>104.83</v>
      </c>
      <c r="I890" s="103">
        <f t="shared" si="39"/>
        <v>0</v>
      </c>
      <c r="J890" s="103">
        <f t="shared" si="40"/>
        <v>104.83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ROUND(+G891*Totals!$H$8,2)</f>
        <v>22.91</v>
      </c>
      <c r="I891" s="103">
        <f t="shared" si="39"/>
        <v>9.2769463000000005</v>
      </c>
      <c r="J891" s="103">
        <f t="shared" si="40"/>
        <v>13.6330537</v>
      </c>
      <c r="K891" s="129" t="s">
        <v>196</v>
      </c>
      <c r="L891" s="129" t="s">
        <v>66</v>
      </c>
      <c r="M891" s="127">
        <v>0.40493000000000001</v>
      </c>
      <c r="N891" s="130">
        <f>+H891*M891</f>
        <v>9.2769463000000005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ROUND(+G892*Totals!$H$8,2)</f>
        <v>103.72</v>
      </c>
      <c r="I892" s="103">
        <f t="shared" si="39"/>
        <v>0</v>
      </c>
      <c r="J892" s="103">
        <f t="shared" si="40"/>
        <v>103.72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ROUND(+G893*Totals!$H$8,2)</f>
        <v>289.35000000000002</v>
      </c>
      <c r="I893" s="103">
        <f t="shared" si="39"/>
        <v>0</v>
      </c>
      <c r="J893" s="103">
        <f t="shared" si="40"/>
        <v>289.35000000000002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ROUND(+G894*Totals!$H$8,2)</f>
        <v>1020.77</v>
      </c>
      <c r="I894" s="103">
        <f t="shared" si="39"/>
        <v>0</v>
      </c>
      <c r="J894" s="103">
        <f t="shared" si="40"/>
        <v>1020.77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ROUND(+G895*Totals!$H$8,2)</f>
        <v>29.02</v>
      </c>
      <c r="I895" s="103">
        <f t="shared" si="39"/>
        <v>8.6163281999999999</v>
      </c>
      <c r="J895" s="103">
        <f t="shared" si="40"/>
        <v>20.403671799999998</v>
      </c>
      <c r="K895" s="129" t="s">
        <v>194</v>
      </c>
      <c r="L895" s="129" t="s">
        <v>52</v>
      </c>
      <c r="M895" s="127">
        <v>0.29691000000000001</v>
      </c>
      <c r="N895" s="130">
        <f>+H895*M895</f>
        <v>8.6163281999999999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ROUND(+G896*Totals!$H$8,2)</f>
        <v>9343.67</v>
      </c>
      <c r="I896" s="103">
        <f t="shared" si="39"/>
        <v>0</v>
      </c>
      <c r="J896" s="103">
        <f t="shared" si="40"/>
        <v>9343.67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ROUND(+G897*Totals!$H$8,2)</f>
        <v>15.13</v>
      </c>
      <c r="I897" s="103">
        <f t="shared" si="39"/>
        <v>4.8723139000000009</v>
      </c>
      <c r="J897" s="103">
        <f t="shared" si="40"/>
        <v>10.257686100000001</v>
      </c>
      <c r="K897" s="129" t="s">
        <v>192</v>
      </c>
      <c r="L897" s="129" t="s">
        <v>38</v>
      </c>
      <c r="M897" s="127">
        <v>0.32203000000000004</v>
      </c>
      <c r="N897" s="130">
        <f>+H897*M897</f>
        <v>4.8723139000000009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ROUND(+G898*Totals!$H$8,2)</f>
        <v>31.79</v>
      </c>
      <c r="I898" s="103">
        <f t="shared" si="39"/>
        <v>8.820135500000001</v>
      </c>
      <c r="J898" s="103">
        <f t="shared" si="40"/>
        <v>22.9698645</v>
      </c>
      <c r="K898" s="129" t="s">
        <v>191</v>
      </c>
      <c r="L898" s="129" t="s">
        <v>67</v>
      </c>
      <c r="M898" s="127">
        <v>0.27745000000000003</v>
      </c>
      <c r="N898" s="130">
        <f>+H898*M898</f>
        <v>8.820135500000001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ROUND(+G899*Totals!$H$8,2)</f>
        <v>4418.38</v>
      </c>
      <c r="I899" s="103">
        <f t="shared" si="39"/>
        <v>0</v>
      </c>
      <c r="J899" s="103">
        <f t="shared" si="40"/>
        <v>4418.38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ROUND(+G900*Totals!$H$8,2)</f>
        <v>531.35</v>
      </c>
      <c r="I900" s="103">
        <f t="shared" si="39"/>
        <v>0</v>
      </c>
      <c r="J900" s="103">
        <f t="shared" si="40"/>
        <v>531.35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ROUND(+G901*Totals!$H$8,2)</f>
        <v>1443.13</v>
      </c>
      <c r="I901" s="103">
        <f t="shared" si="39"/>
        <v>0</v>
      </c>
      <c r="J901" s="103">
        <f t="shared" si="40"/>
        <v>1443.13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ROUND(+G902*Totals!$H$8,2)</f>
        <v>134.12</v>
      </c>
      <c r="I902" s="103">
        <f t="shared" si="39"/>
        <v>0</v>
      </c>
      <c r="J902" s="103">
        <f t="shared" si="40"/>
        <v>134.12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ROUND(+G903*Totals!$H$8,2)</f>
        <v>19.16</v>
      </c>
      <c r="I903" s="103">
        <f t="shared" ref="I903:I951" si="41">+N903+Q903+T903</f>
        <v>5.991140399999999</v>
      </c>
      <c r="J903" s="103">
        <f t="shared" si="40"/>
        <v>13.168859600000001</v>
      </c>
      <c r="K903" s="129" t="s">
        <v>186</v>
      </c>
      <c r="L903" s="129" t="s">
        <v>55</v>
      </c>
      <c r="M903" s="127">
        <v>0.31268999999999997</v>
      </c>
      <c r="N903" s="130">
        <f>+H903*M903</f>
        <v>5.991140399999999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ROUND(+G904*Totals!$H$8,2)</f>
        <v>13.05</v>
      </c>
      <c r="I904" s="103">
        <f t="shared" si="41"/>
        <v>2.1612105000000001</v>
      </c>
      <c r="J904" s="103">
        <f t="shared" si="40"/>
        <v>10.888789500000001</v>
      </c>
      <c r="K904" s="129" t="s">
        <v>127</v>
      </c>
      <c r="L904" s="129" t="s">
        <v>88</v>
      </c>
      <c r="M904" s="127">
        <v>0.16561000000000001</v>
      </c>
      <c r="N904" s="130">
        <f>+H904*M904</f>
        <v>2.1612105000000001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ROUND(+G905*Totals!$H$8,2)</f>
        <v>1086.44</v>
      </c>
      <c r="I905" s="103">
        <f t="shared" si="41"/>
        <v>0</v>
      </c>
      <c r="J905" s="103">
        <f t="shared" si="40"/>
        <v>1086.44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ROUND(+G906*Totals!$H$8,2)</f>
        <v>18.88</v>
      </c>
      <c r="I906" s="103">
        <f t="shared" si="41"/>
        <v>2.7628992000000001</v>
      </c>
      <c r="J906" s="103">
        <f t="shared" si="40"/>
        <v>16.117100799999999</v>
      </c>
      <c r="K906" s="129" t="s">
        <v>184</v>
      </c>
      <c r="L906" s="129" t="s">
        <v>61</v>
      </c>
      <c r="M906" s="127">
        <v>0.10298</v>
      </c>
      <c r="N906" s="130">
        <f>+H906*M906</f>
        <v>1.9442623999999999</v>
      </c>
      <c r="O906" s="128" t="s">
        <v>54</v>
      </c>
      <c r="P906" s="127">
        <v>4.3360000000000003E-2</v>
      </c>
      <c r="Q906" s="131">
        <f>H906*P906</f>
        <v>0.81863680000000005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ROUND(+G907*Totals!$H$8,2)</f>
        <v>211.6</v>
      </c>
      <c r="I907" s="103">
        <f t="shared" si="41"/>
        <v>0</v>
      </c>
      <c r="J907" s="103">
        <f t="shared" si="40"/>
        <v>211.6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ROUND(+G908*Totals!$H$8,2)</f>
        <v>99.97</v>
      </c>
      <c r="I908" s="103">
        <f t="shared" si="41"/>
        <v>0</v>
      </c>
      <c r="J908" s="103">
        <f t="shared" si="40"/>
        <v>99.97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ROUND(+G909*Totals!$H$8,2)</f>
        <v>16.8</v>
      </c>
      <c r="I909" s="103">
        <f t="shared" si="41"/>
        <v>1.0095120000000002</v>
      </c>
      <c r="J909" s="103">
        <f t="shared" si="40"/>
        <v>15.790488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1.0095120000000002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ROUND(+G910*Totals!$H$8,2)</f>
        <v>54.29</v>
      </c>
      <c r="I910" s="103">
        <f t="shared" si="41"/>
        <v>5.2813311999999994</v>
      </c>
      <c r="J910" s="103">
        <f t="shared" ref="J910:J951" si="42">+H910-I910</f>
        <v>49.008668800000002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5.2813311999999994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ROUND(+G911*Totals!$H$8,2)</f>
        <v>109.82</v>
      </c>
      <c r="I911" s="103">
        <f t="shared" si="41"/>
        <v>0</v>
      </c>
      <c r="J911" s="103">
        <f t="shared" si="42"/>
        <v>109.82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ROUND(+G912*Totals!$H$8,2)</f>
        <v>348.36</v>
      </c>
      <c r="I912" s="103">
        <f t="shared" si="41"/>
        <v>0</v>
      </c>
      <c r="J912" s="103">
        <f t="shared" si="42"/>
        <v>348.36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ROUND(+G913*Totals!$H$8,2)</f>
        <v>443.88</v>
      </c>
      <c r="I913" s="103">
        <f t="shared" si="41"/>
        <v>0</v>
      </c>
      <c r="J913" s="103">
        <f t="shared" si="42"/>
        <v>443.88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ROUND(+G914*Totals!$H$8,2)</f>
        <v>19.989999999999998</v>
      </c>
      <c r="I914" s="103">
        <f t="shared" si="41"/>
        <v>4.4619679000000003</v>
      </c>
      <c r="J914" s="103">
        <f t="shared" si="42"/>
        <v>15.528032099999997</v>
      </c>
      <c r="K914" s="129" t="s">
        <v>176</v>
      </c>
      <c r="L914" s="129" t="s">
        <v>125</v>
      </c>
      <c r="M914" s="127">
        <v>0.22321000000000002</v>
      </c>
      <c r="N914" s="130">
        <f>+H914*M914</f>
        <v>4.4619679000000003</v>
      </c>
      <c r="O914" s="129"/>
      <c r="P914" s="127"/>
      <c r="Q914" s="131"/>
      <c r="R914" s="134"/>
      <c r="S914" s="132"/>
    </row>
    <row r="915" spans="6:19">
      <c r="F915" s="110" t="s">
        <v>175</v>
      </c>
      <c r="G915" s="126">
        <v>2.8401299400000003E-2</v>
      </c>
      <c r="H915" s="103">
        <f>ROUND(+G915*Totals!$H$8,2)</f>
        <v>10268.64</v>
      </c>
      <c r="I915" s="103">
        <f t="shared" si="41"/>
        <v>0</v>
      </c>
      <c r="J915" s="103">
        <f t="shared" si="42"/>
        <v>10268.64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ROUND(+G916*Totals!$H$8,2)</f>
        <v>535.65</v>
      </c>
      <c r="I916" s="103">
        <f t="shared" si="41"/>
        <v>0</v>
      </c>
      <c r="J916" s="103">
        <f t="shared" si="42"/>
        <v>535.65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ROUND(+G917*Totals!$H$8,2)</f>
        <v>42.76</v>
      </c>
      <c r="I917" s="103">
        <f t="shared" si="41"/>
        <v>0</v>
      </c>
      <c r="J917" s="103">
        <f t="shared" si="42"/>
        <v>42.76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ROUND(+G918*Totals!$H$8,2)</f>
        <v>127.87</v>
      </c>
      <c r="I918" s="103">
        <f t="shared" si="41"/>
        <v>0</v>
      </c>
      <c r="J918" s="103">
        <f t="shared" si="42"/>
        <v>127.87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ROUND(+G919*Totals!$H$8,2)</f>
        <v>345.72</v>
      </c>
      <c r="I919" s="103">
        <f t="shared" si="41"/>
        <v>0</v>
      </c>
      <c r="J919" s="103">
        <f t="shared" si="42"/>
        <v>345.72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ROUND(+G920*Totals!$H$8,2)</f>
        <v>17.079999999999998</v>
      </c>
      <c r="I920" s="103">
        <f t="shared" si="41"/>
        <v>0</v>
      </c>
      <c r="J920" s="103">
        <f t="shared" si="42"/>
        <v>17.079999999999998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ROUND(+G921*Totals!$H$8,2)</f>
        <v>26.66</v>
      </c>
      <c r="I921" s="103">
        <f t="shared" si="41"/>
        <v>6.5999496000000004</v>
      </c>
      <c r="J921" s="103">
        <f t="shared" si="42"/>
        <v>20.060050400000002</v>
      </c>
      <c r="K921" s="129" t="s">
        <v>169</v>
      </c>
      <c r="L921" s="129" t="s">
        <v>67</v>
      </c>
      <c r="M921" s="127">
        <v>0.24756</v>
      </c>
      <c r="N921" s="130">
        <f>+H921*M921</f>
        <v>6.5999496000000004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ROUND(+G922*Totals!$H$8,2)</f>
        <v>17.489999999999998</v>
      </c>
      <c r="I922" s="103">
        <f t="shared" si="41"/>
        <v>3.7176743999999995</v>
      </c>
      <c r="J922" s="103">
        <f t="shared" si="42"/>
        <v>13.772325599999999</v>
      </c>
      <c r="K922" s="129" t="s">
        <v>168</v>
      </c>
      <c r="L922" s="129" t="s">
        <v>116</v>
      </c>
      <c r="M922" s="127">
        <v>0.21256</v>
      </c>
      <c r="N922" s="130">
        <f>+H922*M922</f>
        <v>3.7176743999999995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ROUND(+G923*Totals!$H$8,2)</f>
        <v>39.57</v>
      </c>
      <c r="I923" s="103">
        <f t="shared" si="41"/>
        <v>11.039634300000001</v>
      </c>
      <c r="J923" s="103">
        <f t="shared" si="42"/>
        <v>28.530365699999997</v>
      </c>
      <c r="K923" s="129" t="s">
        <v>167</v>
      </c>
      <c r="L923" s="129" t="s">
        <v>58</v>
      </c>
      <c r="M923" s="127">
        <v>0.221</v>
      </c>
      <c r="N923" s="130">
        <f>+H923*M923</f>
        <v>8.7449700000000004</v>
      </c>
      <c r="O923" s="128" t="s">
        <v>48</v>
      </c>
      <c r="P923" s="127">
        <v>5.7990000000000007E-2</v>
      </c>
      <c r="Q923" s="131">
        <f>H923*P923</f>
        <v>2.2946643000000004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ROUND(+G924*Totals!$H$8,2)</f>
        <v>14.02</v>
      </c>
      <c r="I924" s="103">
        <f t="shared" si="41"/>
        <v>0</v>
      </c>
      <c r="J924" s="103">
        <f t="shared" si="42"/>
        <v>14.02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ROUND(+G925*Totals!$H$8,2)</f>
        <v>84.28</v>
      </c>
      <c r="I925" s="103">
        <f t="shared" si="41"/>
        <v>0</v>
      </c>
      <c r="J925" s="103">
        <f t="shared" si="42"/>
        <v>84.28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ROUND(+G926*Totals!$H$8,2)</f>
        <v>107.6</v>
      </c>
      <c r="I926" s="103">
        <f t="shared" si="41"/>
        <v>0</v>
      </c>
      <c r="J926" s="103">
        <f t="shared" si="42"/>
        <v>107.6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ROUND(+G927*Totals!$H$8,2)</f>
        <v>103.44</v>
      </c>
      <c r="I927" s="103">
        <f t="shared" si="41"/>
        <v>0</v>
      </c>
      <c r="J927" s="103">
        <f t="shared" si="42"/>
        <v>103.44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ROUND(+G928*Totals!$H$8,2)</f>
        <v>69</v>
      </c>
      <c r="I928" s="103">
        <f t="shared" si="41"/>
        <v>0</v>
      </c>
      <c r="J928" s="103">
        <f t="shared" si="42"/>
        <v>69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ROUND(+G929*Totals!$H$8,2)</f>
        <v>13.88</v>
      </c>
      <c r="I929" s="103">
        <f t="shared" si="41"/>
        <v>4.7160076000000002</v>
      </c>
      <c r="J929" s="103">
        <f t="shared" si="42"/>
        <v>9.1639924000000015</v>
      </c>
      <c r="K929" s="129" t="s">
        <v>161</v>
      </c>
      <c r="L929" s="129" t="s">
        <v>76</v>
      </c>
      <c r="M929" s="127">
        <v>0.26640999999999998</v>
      </c>
      <c r="N929" s="130">
        <f>+H929*M929</f>
        <v>3.6977707999999998</v>
      </c>
      <c r="O929" s="128" t="s">
        <v>72</v>
      </c>
      <c r="P929" s="127">
        <v>7.3360000000000009E-2</v>
      </c>
      <c r="Q929" s="131">
        <f>H929*P929</f>
        <v>1.0182368000000002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ROUND(+G930*Totals!$H$8,2)</f>
        <v>10.14</v>
      </c>
      <c r="I930" s="103">
        <f t="shared" si="41"/>
        <v>5.07</v>
      </c>
      <c r="J930" s="103">
        <f t="shared" si="42"/>
        <v>5.07</v>
      </c>
      <c r="K930" s="129" t="s">
        <v>160</v>
      </c>
      <c r="L930" s="129" t="s">
        <v>48</v>
      </c>
      <c r="M930" s="127">
        <v>0.5</v>
      </c>
      <c r="N930" s="130">
        <f>+H930*M930</f>
        <v>5.07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ROUND(+G931*Totals!$H$8,2)</f>
        <v>42.62</v>
      </c>
      <c r="I931" s="103">
        <f t="shared" si="41"/>
        <v>6.052039999999999</v>
      </c>
      <c r="J931" s="103">
        <f t="shared" si="42"/>
        <v>36.567959999999999</v>
      </c>
      <c r="K931" s="129" t="s">
        <v>159</v>
      </c>
      <c r="L931" s="129" t="s">
        <v>74</v>
      </c>
      <c r="M931" s="127">
        <v>0.14199999999999999</v>
      </c>
      <c r="N931" s="130">
        <f>+H931*M931</f>
        <v>6.052039999999999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ROUND(+G932*Totals!$H$8,2)</f>
        <v>464.57</v>
      </c>
      <c r="I932" s="103">
        <f t="shared" si="41"/>
        <v>0</v>
      </c>
      <c r="J932" s="103">
        <f t="shared" si="42"/>
        <v>464.57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ROUND(+G933*Totals!$H$8,2)</f>
        <v>16.66</v>
      </c>
      <c r="I933" s="103">
        <f t="shared" si="41"/>
        <v>3.3858117999999999</v>
      </c>
      <c r="J933" s="103">
        <f t="shared" si="42"/>
        <v>13.274188200000001</v>
      </c>
      <c r="K933" s="129" t="s">
        <v>157</v>
      </c>
      <c r="L933" s="129" t="s">
        <v>93</v>
      </c>
      <c r="M933" s="127">
        <v>0.20322999999999999</v>
      </c>
      <c r="N933" s="130">
        <f>+H933*M933</f>
        <v>3.3858117999999999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ROUND(+G934*Totals!$H$8,2)</f>
        <v>405.98</v>
      </c>
      <c r="I934" s="103">
        <f t="shared" si="41"/>
        <v>0</v>
      </c>
      <c r="J934" s="103">
        <f t="shared" si="42"/>
        <v>405.98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ROUND(+G935*Totals!$H$8,2)</f>
        <v>729.2</v>
      </c>
      <c r="I935" s="103">
        <f t="shared" si="41"/>
        <v>0</v>
      </c>
      <c r="J935" s="103">
        <f t="shared" si="42"/>
        <v>729.2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ROUND(+G936*Totals!$H$8,2)</f>
        <v>143.41999999999999</v>
      </c>
      <c r="I936" s="103">
        <f t="shared" si="41"/>
        <v>0</v>
      </c>
      <c r="J936" s="103">
        <f t="shared" si="42"/>
        <v>143.41999999999999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ROUND(+G937*Totals!$H$8,2)</f>
        <v>743.22</v>
      </c>
      <c r="I937" s="103">
        <f t="shared" si="41"/>
        <v>0</v>
      </c>
      <c r="J937" s="103">
        <f t="shared" si="42"/>
        <v>743.22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ROUND(+G938*Totals!$H$8,2)</f>
        <v>114.27</v>
      </c>
      <c r="I938" s="103">
        <f t="shared" si="41"/>
        <v>0</v>
      </c>
      <c r="J938" s="103">
        <f t="shared" si="42"/>
        <v>114.27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ROUND(+G939*Totals!$H$8,2)</f>
        <v>12.63</v>
      </c>
      <c r="I939" s="103">
        <f t="shared" si="41"/>
        <v>0</v>
      </c>
      <c r="J939" s="103">
        <f t="shared" si="42"/>
        <v>12.63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ROUND(+G940*Totals!$H$8,2)</f>
        <v>26.1</v>
      </c>
      <c r="I940" s="103">
        <f t="shared" si="41"/>
        <v>5.7709710000000003</v>
      </c>
      <c r="J940" s="103">
        <f t="shared" si="42"/>
        <v>20.329029000000002</v>
      </c>
      <c r="K940" s="129" t="s">
        <v>150</v>
      </c>
      <c r="L940" s="129" t="s">
        <v>75</v>
      </c>
      <c r="M940" s="127">
        <v>0.22111</v>
      </c>
      <c r="N940" s="130">
        <f>+H940*M940</f>
        <v>5.7709710000000003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ROUND(+G941*Totals!$H$8,2)</f>
        <v>225.62</v>
      </c>
      <c r="I941" s="103">
        <f t="shared" si="41"/>
        <v>0</v>
      </c>
      <c r="J941" s="103">
        <f t="shared" si="42"/>
        <v>225.62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ROUND(+G942*Totals!$H$8,2)</f>
        <v>20.27</v>
      </c>
      <c r="I942" s="103">
        <f t="shared" si="41"/>
        <v>4.1689308999999994</v>
      </c>
      <c r="J942" s="103">
        <f t="shared" si="42"/>
        <v>16.1010691</v>
      </c>
      <c r="K942" s="129" t="s">
        <v>148</v>
      </c>
      <c r="L942" s="129" t="s">
        <v>54</v>
      </c>
      <c r="M942" s="127">
        <v>0.20566999999999999</v>
      </c>
      <c r="N942" s="130">
        <f>+H942*M942</f>
        <v>4.1689308999999994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ROUND(+G943*Totals!$H$8,2)</f>
        <v>186.88</v>
      </c>
      <c r="I943" s="103">
        <f t="shared" si="41"/>
        <v>0</v>
      </c>
      <c r="J943" s="103">
        <f t="shared" si="42"/>
        <v>186.88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ROUND(+G944*Totals!$H$8,2)</f>
        <v>19.989999999999998</v>
      </c>
      <c r="I944" s="103">
        <f t="shared" si="41"/>
        <v>3.4588697000000002</v>
      </c>
      <c r="J944" s="103">
        <f t="shared" si="42"/>
        <v>16.531130299999997</v>
      </c>
      <c r="K944" s="133" t="s">
        <v>146</v>
      </c>
      <c r="L944" s="133" t="s">
        <v>132</v>
      </c>
      <c r="M944" s="127">
        <v>0.17303000000000002</v>
      </c>
      <c r="N944" s="130">
        <f>+H944*M944</f>
        <v>3.4588697000000002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ROUND(+G945*Totals!$H$8,2)</f>
        <v>53.04</v>
      </c>
      <c r="I945" s="103">
        <f t="shared" si="41"/>
        <v>15.893435999999998</v>
      </c>
      <c r="J945" s="103">
        <f t="shared" si="42"/>
        <v>37.146563999999998</v>
      </c>
      <c r="K945" s="129" t="s">
        <v>145</v>
      </c>
      <c r="L945" s="129" t="s">
        <v>65</v>
      </c>
      <c r="M945" s="127">
        <v>0.29964999999999997</v>
      </c>
      <c r="N945" s="130">
        <f>+H945*M945</f>
        <v>15.893435999999998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ROUND(+G946*Totals!$H$8,2)</f>
        <v>72.61</v>
      </c>
      <c r="I946" s="103">
        <f t="shared" si="41"/>
        <v>0</v>
      </c>
      <c r="J946" s="103">
        <f t="shared" si="42"/>
        <v>72.61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ROUND(+G947*Totals!$H$8,2)</f>
        <v>37.07</v>
      </c>
      <c r="I947" s="103">
        <f t="shared" si="41"/>
        <v>5.3710723000000007</v>
      </c>
      <c r="J947" s="103">
        <f t="shared" si="42"/>
        <v>31.698927699999999</v>
      </c>
      <c r="K947" s="129" t="s">
        <v>143</v>
      </c>
      <c r="L947" s="129" t="s">
        <v>73</v>
      </c>
      <c r="M947" s="127">
        <v>0.14489000000000002</v>
      </c>
      <c r="N947" s="130">
        <f>+H947*M947</f>
        <v>5.3710723000000007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ROUND(+G948*Totals!$H$8,2)</f>
        <v>2.64</v>
      </c>
      <c r="I948" s="103">
        <f t="shared" si="41"/>
        <v>0.80256000000000005</v>
      </c>
      <c r="J948" s="103">
        <f t="shared" si="42"/>
        <v>1.83744</v>
      </c>
      <c r="K948" s="133" t="s">
        <v>142</v>
      </c>
      <c r="L948" s="133" t="s">
        <v>47</v>
      </c>
      <c r="M948" s="127">
        <v>0.30399999999999999</v>
      </c>
      <c r="N948" s="130">
        <f>+H948*M948</f>
        <v>0.80256000000000005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ROUND(+G949*Totals!$H$8,2)</f>
        <v>8.33</v>
      </c>
      <c r="I949" s="103">
        <f t="shared" si="41"/>
        <v>2.1098224000000001</v>
      </c>
      <c r="J949" s="103">
        <f t="shared" si="42"/>
        <v>6.2201775999999995</v>
      </c>
      <c r="K949" s="129" t="s">
        <v>141</v>
      </c>
      <c r="L949" s="129" t="s">
        <v>106</v>
      </c>
      <c r="M949" s="127">
        <v>0.25328000000000001</v>
      </c>
      <c r="N949" s="130">
        <f>+H949*M949</f>
        <v>2.1098224000000001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ROUND(+G950*Totals!$H$8,2)</f>
        <v>73.31</v>
      </c>
      <c r="I950" s="103">
        <f t="shared" si="41"/>
        <v>0</v>
      </c>
      <c r="J950" s="103">
        <f t="shared" si="42"/>
        <v>73.31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ROUND(+G951*Totals!$H$8,2)</f>
        <v>11.66</v>
      </c>
      <c r="I951" s="103">
        <f t="shared" si="41"/>
        <v>3.0537540000000005</v>
      </c>
      <c r="J951" s="103">
        <f t="shared" si="42"/>
        <v>8.6062459999999987</v>
      </c>
      <c r="K951" s="133" t="s">
        <v>139</v>
      </c>
      <c r="L951" s="133" t="s">
        <v>65</v>
      </c>
      <c r="M951" s="127">
        <v>0.11111</v>
      </c>
      <c r="N951" s="130">
        <f>+H951*M951</f>
        <v>1.2955426000000001</v>
      </c>
      <c r="O951" s="133" t="s">
        <v>83</v>
      </c>
      <c r="P951" s="127">
        <v>0.15079000000000001</v>
      </c>
      <c r="Q951" s="131">
        <f>H951*P951</f>
        <v>1.7582114000000002</v>
      </c>
      <c r="R951" s="141"/>
    </row>
    <row r="952" spans="6:20">
      <c r="F952" s="103" t="s">
        <v>36</v>
      </c>
      <c r="J952" s="113">
        <f>+N952+Q952+T952</f>
        <v>16.437157500000001</v>
      </c>
      <c r="N952" s="139">
        <f>SUMIF(L$7:L$951,$F952,N$7:N$951)</f>
        <v>16.437157500000001</v>
      </c>
      <c r="Q952" s="139">
        <f t="shared" ref="Q952:Q983" si="43">SUMIF(O$7:O$951,$F952,Q$7:Q$951)</f>
        <v>0</v>
      </c>
      <c r="R952" s="141"/>
      <c r="T952" s="139">
        <f t="shared" ref="T952:T983" si="44">SUMIF(R$7:R$951,$F952,T$7:T$951)</f>
        <v>0</v>
      </c>
    </row>
    <row r="953" spans="6:20">
      <c r="F953" s="103" t="s">
        <v>37</v>
      </c>
      <c r="J953" s="113">
        <f t="shared" ref="J953:J1016" si="45">+N953+Q953+T953</f>
        <v>7.7079586999999989</v>
      </c>
      <c r="N953" s="139">
        <f t="shared" ref="N953:N983" si="46">SUMIF(L$7:L$951,$F953,N$7:N$951)</f>
        <v>7.7079586999999989</v>
      </c>
      <c r="Q953" s="139">
        <f t="shared" si="43"/>
        <v>0</v>
      </c>
      <c r="R953" s="141"/>
      <c r="T953" s="139">
        <f t="shared" si="44"/>
        <v>0</v>
      </c>
    </row>
    <row r="954" spans="6:20">
      <c r="F954" s="103" t="s">
        <v>38</v>
      </c>
      <c r="J954" s="113">
        <f t="shared" si="45"/>
        <v>10.434088300000003</v>
      </c>
      <c r="N954" s="139">
        <f t="shared" si="46"/>
        <v>10.434088300000003</v>
      </c>
      <c r="Q954" s="139">
        <f t="shared" si="43"/>
        <v>0</v>
      </c>
      <c r="R954" s="141"/>
      <c r="T954" s="139">
        <f t="shared" si="44"/>
        <v>0</v>
      </c>
    </row>
    <row r="955" spans="6:20">
      <c r="F955" s="103" t="s">
        <v>39</v>
      </c>
      <c r="J955" s="113">
        <f t="shared" si="45"/>
        <v>45.978910400000004</v>
      </c>
      <c r="N955" s="139">
        <f t="shared" si="46"/>
        <v>45.978910400000004</v>
      </c>
      <c r="Q955" s="139">
        <f t="shared" si="43"/>
        <v>0</v>
      </c>
      <c r="R955" s="141"/>
      <c r="T955" s="139">
        <f t="shared" si="44"/>
        <v>0</v>
      </c>
    </row>
    <row r="956" spans="6:20">
      <c r="F956" s="103" t="s">
        <v>40</v>
      </c>
      <c r="J956" s="113">
        <f t="shared" si="45"/>
        <v>15.662865400000001</v>
      </c>
      <c r="N956" s="139">
        <f t="shared" si="46"/>
        <v>15.662865400000001</v>
      </c>
      <c r="Q956" s="139">
        <f t="shared" si="43"/>
        <v>0</v>
      </c>
      <c r="R956" s="141"/>
      <c r="T956" s="139">
        <f t="shared" si="44"/>
        <v>0</v>
      </c>
    </row>
    <row r="957" spans="6:20">
      <c r="F957" s="103" t="s">
        <v>41</v>
      </c>
      <c r="J957" s="113">
        <f t="shared" si="45"/>
        <v>33.915087700000001</v>
      </c>
      <c r="N957" s="139">
        <f t="shared" si="46"/>
        <v>33.915087700000001</v>
      </c>
      <c r="Q957" s="139">
        <f t="shared" si="43"/>
        <v>0</v>
      </c>
      <c r="R957" s="141"/>
      <c r="T957" s="139">
        <f t="shared" si="44"/>
        <v>0</v>
      </c>
    </row>
    <row r="958" spans="6:20">
      <c r="F958" s="103" t="s">
        <v>1158</v>
      </c>
      <c r="J958" s="113">
        <f t="shared" si="45"/>
        <v>0</v>
      </c>
      <c r="N958" s="139">
        <f t="shared" si="46"/>
        <v>0</v>
      </c>
      <c r="Q958" s="139">
        <f t="shared" si="43"/>
        <v>0</v>
      </c>
      <c r="R958" s="141"/>
      <c r="T958" s="139">
        <f t="shared" si="44"/>
        <v>0</v>
      </c>
    </row>
    <row r="959" spans="6:20">
      <c r="F959" s="103" t="s">
        <v>42</v>
      </c>
      <c r="J959" s="113">
        <f t="shared" si="45"/>
        <v>27.421114499999998</v>
      </c>
      <c r="N959" s="139">
        <f t="shared" si="46"/>
        <v>27.421114499999998</v>
      </c>
      <c r="Q959" s="139">
        <f t="shared" si="43"/>
        <v>0</v>
      </c>
      <c r="R959" s="141"/>
      <c r="T959" s="139">
        <f t="shared" si="44"/>
        <v>0</v>
      </c>
    </row>
    <row r="960" spans="6:20">
      <c r="F960" s="103" t="s">
        <v>43</v>
      </c>
      <c r="J960" s="113">
        <f t="shared" si="45"/>
        <v>7.8151871999999996</v>
      </c>
      <c r="N960" s="139">
        <f t="shared" si="46"/>
        <v>7.8151871999999996</v>
      </c>
      <c r="Q960" s="139">
        <f t="shared" si="43"/>
        <v>0</v>
      </c>
      <c r="R960" s="141"/>
      <c r="T960" s="139">
        <f t="shared" si="44"/>
        <v>0</v>
      </c>
    </row>
    <row r="961" spans="6:20">
      <c r="F961" s="103" t="s">
        <v>44</v>
      </c>
      <c r="J961" s="113">
        <f t="shared" si="45"/>
        <v>38.768645100000001</v>
      </c>
      <c r="N961" s="139">
        <f t="shared" si="46"/>
        <v>38.768645100000001</v>
      </c>
      <c r="Q961" s="139">
        <f t="shared" si="43"/>
        <v>0</v>
      </c>
      <c r="R961" s="141"/>
      <c r="T961" s="139">
        <f t="shared" si="44"/>
        <v>0</v>
      </c>
    </row>
    <row r="962" spans="6:20">
      <c r="F962" s="103" t="s">
        <v>45</v>
      </c>
      <c r="J962" s="113">
        <f t="shared" si="45"/>
        <v>27.541367699999999</v>
      </c>
      <c r="N962" s="139">
        <f t="shared" si="46"/>
        <v>27.541367699999999</v>
      </c>
      <c r="Q962" s="139">
        <f t="shared" si="43"/>
        <v>0</v>
      </c>
      <c r="R962" s="141"/>
      <c r="T962" s="139">
        <f t="shared" si="44"/>
        <v>0</v>
      </c>
    </row>
    <row r="963" spans="6:20">
      <c r="F963" s="103" t="s">
        <v>46</v>
      </c>
      <c r="J963" s="113">
        <f t="shared" si="45"/>
        <v>11.743944599999999</v>
      </c>
      <c r="N963" s="139">
        <f t="shared" si="46"/>
        <v>11.743944599999999</v>
      </c>
      <c r="Q963" s="139">
        <f t="shared" si="43"/>
        <v>0</v>
      </c>
      <c r="R963" s="141"/>
      <c r="T963" s="139">
        <f t="shared" si="44"/>
        <v>0</v>
      </c>
    </row>
    <row r="964" spans="6:20">
      <c r="F964" s="103" t="s">
        <v>47</v>
      </c>
      <c r="J964" s="113">
        <f t="shared" si="45"/>
        <v>30.339193999999999</v>
      </c>
      <c r="N964" s="139">
        <f t="shared" si="46"/>
        <v>30.339193999999999</v>
      </c>
      <c r="Q964" s="139">
        <f t="shared" si="43"/>
        <v>0</v>
      </c>
      <c r="R964" s="141"/>
      <c r="T964" s="139">
        <f t="shared" si="44"/>
        <v>0</v>
      </c>
    </row>
    <row r="965" spans="6:20">
      <c r="F965" s="103" t="s">
        <v>48</v>
      </c>
      <c r="J965" s="113">
        <f t="shared" si="45"/>
        <v>87.863629599999996</v>
      </c>
      <c r="N965" s="139">
        <f t="shared" si="46"/>
        <v>85.568965300000002</v>
      </c>
      <c r="Q965" s="139">
        <f t="shared" si="43"/>
        <v>2.2946643000000004</v>
      </c>
      <c r="R965" s="141"/>
      <c r="T965" s="139">
        <f t="shared" si="44"/>
        <v>0</v>
      </c>
    </row>
    <row r="966" spans="6:20">
      <c r="F966" s="103" t="s">
        <v>49</v>
      </c>
      <c r="J966" s="113">
        <f t="shared" si="45"/>
        <v>29.230264899999998</v>
      </c>
      <c r="N966" s="139">
        <f t="shared" si="46"/>
        <v>29.230264899999998</v>
      </c>
      <c r="Q966" s="139">
        <f t="shared" si="43"/>
        <v>0</v>
      </c>
      <c r="R966" s="141"/>
      <c r="T966" s="139">
        <f t="shared" si="44"/>
        <v>0</v>
      </c>
    </row>
    <row r="967" spans="6:20">
      <c r="F967" s="103" t="s">
        <v>50</v>
      </c>
      <c r="J967" s="113">
        <f t="shared" si="45"/>
        <v>6.5028546</v>
      </c>
      <c r="N967" s="139">
        <f t="shared" si="46"/>
        <v>6.5028546</v>
      </c>
      <c r="Q967" s="139">
        <f t="shared" si="43"/>
        <v>0</v>
      </c>
      <c r="R967" s="141"/>
      <c r="T967" s="139">
        <f t="shared" si="44"/>
        <v>0</v>
      </c>
    </row>
    <row r="968" spans="6:20">
      <c r="F968" s="103" t="s">
        <v>51</v>
      </c>
      <c r="J968" s="113">
        <f t="shared" si="45"/>
        <v>57.601801999999992</v>
      </c>
      <c r="N968" s="139">
        <f t="shared" si="46"/>
        <v>57.601801999999992</v>
      </c>
      <c r="Q968" s="139">
        <f t="shared" si="43"/>
        <v>0</v>
      </c>
      <c r="R968" s="141"/>
      <c r="T968" s="139">
        <f t="shared" si="44"/>
        <v>0</v>
      </c>
    </row>
    <row r="969" spans="6:20">
      <c r="F969" s="103" t="s">
        <v>52</v>
      </c>
      <c r="J969" s="113">
        <f t="shared" si="45"/>
        <v>16.408656000000001</v>
      </c>
      <c r="N969" s="139">
        <f t="shared" si="46"/>
        <v>16.408656000000001</v>
      </c>
      <c r="Q969" s="139">
        <f t="shared" si="43"/>
        <v>0</v>
      </c>
      <c r="R969" s="141"/>
      <c r="T969" s="139">
        <f t="shared" si="44"/>
        <v>0</v>
      </c>
    </row>
    <row r="970" spans="6:20">
      <c r="F970" s="103" t="s">
        <v>53</v>
      </c>
      <c r="J970" s="113">
        <f t="shared" si="45"/>
        <v>49.641531000000001</v>
      </c>
      <c r="N970" s="139">
        <f t="shared" si="46"/>
        <v>49.641531000000001</v>
      </c>
      <c r="Q970" s="139">
        <f t="shared" si="43"/>
        <v>0</v>
      </c>
      <c r="R970" s="141"/>
      <c r="T970" s="139">
        <f t="shared" si="44"/>
        <v>0</v>
      </c>
    </row>
    <row r="971" spans="6:20">
      <c r="F971" s="103" t="s">
        <v>54</v>
      </c>
      <c r="J971" s="113">
        <f t="shared" si="45"/>
        <v>4.9875676999999996</v>
      </c>
      <c r="N971" s="139">
        <f t="shared" si="46"/>
        <v>4.1689308999999994</v>
      </c>
      <c r="Q971" s="139">
        <f t="shared" si="43"/>
        <v>0.81863680000000005</v>
      </c>
      <c r="R971" s="141"/>
      <c r="T971" s="139">
        <f t="shared" si="44"/>
        <v>0</v>
      </c>
    </row>
    <row r="972" spans="6:20">
      <c r="F972" s="103" t="s">
        <v>55</v>
      </c>
      <c r="J972" s="113">
        <f t="shared" si="45"/>
        <v>40.1122516</v>
      </c>
      <c r="N972" s="139">
        <f t="shared" si="46"/>
        <v>40.1122516</v>
      </c>
      <c r="Q972" s="139">
        <f t="shared" si="43"/>
        <v>0</v>
      </c>
      <c r="R972" s="141"/>
      <c r="T972" s="139">
        <f t="shared" si="44"/>
        <v>0</v>
      </c>
    </row>
    <row r="973" spans="6:20">
      <c r="F973" s="103" t="s">
        <v>56</v>
      </c>
      <c r="J973" s="113">
        <f t="shared" si="45"/>
        <v>79.312183099999999</v>
      </c>
      <c r="N973" s="139">
        <f t="shared" si="46"/>
        <v>79.027084299999999</v>
      </c>
      <c r="Q973" s="139">
        <f t="shared" si="43"/>
        <v>0.28509880000000004</v>
      </c>
      <c r="R973" s="141"/>
      <c r="T973" s="139">
        <f t="shared" si="44"/>
        <v>0</v>
      </c>
    </row>
    <row r="974" spans="6:20">
      <c r="F974" s="103" t="s">
        <v>57</v>
      </c>
      <c r="J974" s="113">
        <f t="shared" si="45"/>
        <v>72.299647499999992</v>
      </c>
      <c r="N974" s="139">
        <f t="shared" si="46"/>
        <v>72.299647499999992</v>
      </c>
      <c r="Q974" s="139">
        <f t="shared" si="43"/>
        <v>0</v>
      </c>
      <c r="R974" s="141"/>
      <c r="T974" s="139">
        <f t="shared" si="44"/>
        <v>0</v>
      </c>
    </row>
    <row r="975" spans="6:20">
      <c r="F975" s="103" t="s">
        <v>58</v>
      </c>
      <c r="J975" s="113">
        <f t="shared" si="45"/>
        <v>60.259036899999998</v>
      </c>
      <c r="N975" s="139">
        <f t="shared" si="46"/>
        <v>60.259036899999998</v>
      </c>
      <c r="Q975" s="139">
        <f t="shared" si="43"/>
        <v>0</v>
      </c>
      <c r="R975" s="141"/>
      <c r="T975" s="139">
        <f t="shared" si="44"/>
        <v>0</v>
      </c>
    </row>
    <row r="976" spans="6:20">
      <c r="F976" s="103" t="s">
        <v>59</v>
      </c>
      <c r="J976" s="113">
        <f t="shared" si="45"/>
        <v>36.926653099999996</v>
      </c>
      <c r="N976" s="139">
        <f t="shared" si="46"/>
        <v>36.926653099999996</v>
      </c>
      <c r="Q976" s="139">
        <f t="shared" si="43"/>
        <v>0</v>
      </c>
      <c r="R976" s="141"/>
      <c r="T976" s="139">
        <f t="shared" si="44"/>
        <v>0</v>
      </c>
    </row>
    <row r="977" spans="6:20">
      <c r="F977" s="103" t="s">
        <v>60</v>
      </c>
      <c r="J977" s="113">
        <f t="shared" si="45"/>
        <v>24.400186099999999</v>
      </c>
      <c r="N977" s="139">
        <f t="shared" si="46"/>
        <v>24.400186099999999</v>
      </c>
      <c r="Q977" s="139">
        <f t="shared" si="43"/>
        <v>0</v>
      </c>
      <c r="R977" s="141"/>
      <c r="T977" s="139">
        <f t="shared" si="44"/>
        <v>0</v>
      </c>
    </row>
    <row r="978" spans="6:20">
      <c r="F978" s="103" t="s">
        <v>61</v>
      </c>
      <c r="J978" s="113">
        <f t="shared" si="45"/>
        <v>26.429834699999997</v>
      </c>
      <c r="N978" s="139">
        <f t="shared" si="46"/>
        <v>26.429834699999997</v>
      </c>
      <c r="Q978" s="139">
        <f t="shared" si="43"/>
        <v>0</v>
      </c>
      <c r="R978" s="141"/>
      <c r="T978" s="139">
        <f t="shared" si="44"/>
        <v>0</v>
      </c>
    </row>
    <row r="979" spans="6:20">
      <c r="F979" s="103" t="s">
        <v>62</v>
      </c>
      <c r="J979" s="113">
        <f t="shared" si="45"/>
        <v>48.177607700000003</v>
      </c>
      <c r="N979" s="139">
        <f t="shared" si="46"/>
        <v>48.177607700000003</v>
      </c>
      <c r="Q979" s="139">
        <f t="shared" si="43"/>
        <v>0</v>
      </c>
      <c r="R979" s="141"/>
      <c r="T979" s="139">
        <f t="shared" si="44"/>
        <v>0</v>
      </c>
    </row>
    <row r="980" spans="6:20">
      <c r="F980" s="103" t="s">
        <v>63</v>
      </c>
      <c r="J980" s="113">
        <f t="shared" si="45"/>
        <v>9.8824319999999997</v>
      </c>
      <c r="N980" s="139">
        <f t="shared" si="46"/>
        <v>9.8824319999999997</v>
      </c>
      <c r="Q980" s="139">
        <f t="shared" si="43"/>
        <v>0</v>
      </c>
      <c r="R980" s="141"/>
      <c r="T980" s="139">
        <f t="shared" si="44"/>
        <v>0</v>
      </c>
    </row>
    <row r="981" spans="6:20">
      <c r="F981" s="103" t="s">
        <v>64</v>
      </c>
      <c r="J981" s="113">
        <f t="shared" si="45"/>
        <v>9.8634074999999992</v>
      </c>
      <c r="N981" s="139">
        <f t="shared" si="46"/>
        <v>9.8634074999999992</v>
      </c>
      <c r="Q981" s="139">
        <f t="shared" si="43"/>
        <v>0</v>
      </c>
      <c r="R981" s="141"/>
      <c r="T981" s="139">
        <f t="shared" si="44"/>
        <v>0</v>
      </c>
    </row>
    <row r="982" spans="6:20">
      <c r="F982" s="103" t="s">
        <v>65</v>
      </c>
      <c r="J982" s="113">
        <f t="shared" si="45"/>
        <v>110.76069079999999</v>
      </c>
      <c r="N982" s="139">
        <f t="shared" si="46"/>
        <v>110.76069079999999</v>
      </c>
      <c r="Q982" s="139">
        <f t="shared" si="43"/>
        <v>0</v>
      </c>
      <c r="R982" s="141"/>
      <c r="T982" s="139">
        <f t="shared" si="44"/>
        <v>0</v>
      </c>
    </row>
    <row r="983" spans="6:20">
      <c r="F983" s="103" t="s">
        <v>66</v>
      </c>
      <c r="J983" s="113">
        <f t="shared" si="45"/>
        <v>19.6566057</v>
      </c>
      <c r="N983" s="139">
        <f t="shared" si="46"/>
        <v>19.6566057</v>
      </c>
      <c r="Q983" s="139">
        <f t="shared" si="43"/>
        <v>0</v>
      </c>
      <c r="R983" s="141"/>
      <c r="T983" s="139">
        <f t="shared" si="44"/>
        <v>0</v>
      </c>
    </row>
    <row r="984" spans="6:20">
      <c r="F984" s="103" t="s">
        <v>67</v>
      </c>
      <c r="J984" s="113">
        <f t="shared" si="45"/>
        <v>75.075717700000013</v>
      </c>
      <c r="N984" s="139">
        <f t="shared" ref="N984:N1015" si="47">SUMIF(L$7:L$951,$F984,N$7:N$951)</f>
        <v>73.394630200000009</v>
      </c>
      <c r="Q984" s="139">
        <f t="shared" ref="Q984:Q1015" si="48">SUMIF(O$7:O$951,$F984,Q$7:Q$951)</f>
        <v>1.6810875000000001</v>
      </c>
      <c r="R984" s="141"/>
      <c r="T984" s="139">
        <f t="shared" ref="T984:T1015" si="49">SUMIF(R$7:R$951,$F984,T$7:T$951)</f>
        <v>0</v>
      </c>
    </row>
    <row r="985" spans="6:20">
      <c r="F985" s="103" t="s">
        <v>68</v>
      </c>
      <c r="J985" s="113">
        <f t="shared" si="45"/>
        <v>36.3299381</v>
      </c>
      <c r="N985" s="139">
        <f t="shared" si="47"/>
        <v>36.3299381</v>
      </c>
      <c r="Q985" s="139">
        <f t="shared" si="48"/>
        <v>0</v>
      </c>
      <c r="R985" s="141"/>
      <c r="T985" s="139">
        <f t="shared" si="49"/>
        <v>0</v>
      </c>
    </row>
    <row r="986" spans="6:20">
      <c r="F986" s="103" t="s">
        <v>69</v>
      </c>
      <c r="J986" s="113">
        <f t="shared" si="45"/>
        <v>61.128701800000009</v>
      </c>
      <c r="N986" s="139">
        <f t="shared" si="47"/>
        <v>61.128701800000009</v>
      </c>
      <c r="Q986" s="139">
        <f t="shared" si="48"/>
        <v>0</v>
      </c>
      <c r="R986" s="141"/>
      <c r="T986" s="139">
        <f t="shared" si="49"/>
        <v>0</v>
      </c>
    </row>
    <row r="987" spans="6:20">
      <c r="F987" s="103" t="s">
        <v>70</v>
      </c>
      <c r="J987" s="113">
        <f t="shared" si="45"/>
        <v>31.597656600000001</v>
      </c>
      <c r="N987" s="139">
        <f t="shared" si="47"/>
        <v>31.597656600000001</v>
      </c>
      <c r="Q987" s="139">
        <f t="shared" si="48"/>
        <v>0</v>
      </c>
      <c r="R987" s="141"/>
      <c r="T987" s="139">
        <f t="shared" si="49"/>
        <v>0</v>
      </c>
    </row>
    <row r="988" spans="6:20">
      <c r="F988" s="103" t="s">
        <v>71</v>
      </c>
      <c r="J988" s="113">
        <f t="shared" si="45"/>
        <v>35.754690399999994</v>
      </c>
      <c r="N988" s="139">
        <f t="shared" si="47"/>
        <v>33.531915399999995</v>
      </c>
      <c r="Q988" s="139">
        <f t="shared" si="48"/>
        <v>2.2227749999999999</v>
      </c>
      <c r="R988" s="141"/>
      <c r="T988" s="139">
        <f t="shared" si="49"/>
        <v>0</v>
      </c>
    </row>
    <row r="989" spans="6:20">
      <c r="F989" s="103" t="s">
        <v>72</v>
      </c>
      <c r="J989" s="113">
        <f t="shared" si="45"/>
        <v>23.106634400000001</v>
      </c>
      <c r="N989" s="139">
        <f t="shared" si="47"/>
        <v>22.0883976</v>
      </c>
      <c r="Q989" s="139">
        <f t="shared" si="48"/>
        <v>1.0182368000000002</v>
      </c>
      <c r="R989" s="141"/>
      <c r="T989" s="139">
        <f t="shared" si="49"/>
        <v>0</v>
      </c>
    </row>
    <row r="990" spans="6:20">
      <c r="F990" s="103" t="s">
        <v>73</v>
      </c>
      <c r="J990" s="113">
        <f t="shared" si="45"/>
        <v>24.490429800000001</v>
      </c>
      <c r="N990" s="139">
        <f t="shared" si="47"/>
        <v>18.594636900000001</v>
      </c>
      <c r="Q990" s="139">
        <f t="shared" si="48"/>
        <v>5.8957929</v>
      </c>
      <c r="R990" s="141"/>
      <c r="T990" s="139">
        <f t="shared" si="49"/>
        <v>0</v>
      </c>
    </row>
    <row r="991" spans="6:20">
      <c r="F991" s="103" t="s">
        <v>74</v>
      </c>
      <c r="J991" s="113">
        <f t="shared" si="45"/>
        <v>32.711865400000001</v>
      </c>
      <c r="N991" s="139">
        <f t="shared" si="47"/>
        <v>32.711865400000001</v>
      </c>
      <c r="Q991" s="139">
        <f t="shared" si="48"/>
        <v>0</v>
      </c>
      <c r="R991" s="141"/>
      <c r="T991" s="139">
        <f t="shared" si="49"/>
        <v>0</v>
      </c>
    </row>
    <row r="992" spans="6:20">
      <c r="F992" s="103" t="s">
        <v>75</v>
      </c>
      <c r="J992" s="113">
        <f t="shared" si="45"/>
        <v>47.799258000000002</v>
      </c>
      <c r="N992" s="139">
        <f t="shared" si="47"/>
        <v>47.799258000000002</v>
      </c>
      <c r="Q992" s="139">
        <f t="shared" si="48"/>
        <v>0</v>
      </c>
      <c r="R992" s="141"/>
      <c r="T992" s="139">
        <f t="shared" si="49"/>
        <v>0</v>
      </c>
    </row>
    <row r="993" spans="6:20">
      <c r="F993" s="103" t="s">
        <v>76</v>
      </c>
      <c r="J993" s="113">
        <f t="shared" si="45"/>
        <v>53.467390299999998</v>
      </c>
      <c r="N993" s="139">
        <f t="shared" si="47"/>
        <v>53.467390299999998</v>
      </c>
      <c r="Q993" s="139">
        <f t="shared" si="48"/>
        <v>0</v>
      </c>
      <c r="R993" s="141"/>
      <c r="T993" s="139">
        <f t="shared" si="49"/>
        <v>0</v>
      </c>
    </row>
    <row r="994" spans="6:20">
      <c r="F994" s="103" t="s">
        <v>77</v>
      </c>
      <c r="J994" s="113">
        <f t="shared" si="45"/>
        <v>41.467093200000001</v>
      </c>
      <c r="N994" s="139">
        <f t="shared" si="47"/>
        <v>41.467093200000001</v>
      </c>
      <c r="Q994" s="139">
        <f t="shared" si="48"/>
        <v>0</v>
      </c>
      <c r="R994" s="141"/>
      <c r="T994" s="139">
        <f t="shared" si="49"/>
        <v>0</v>
      </c>
    </row>
    <row r="995" spans="6:20">
      <c r="F995" s="103" t="s">
        <v>78</v>
      </c>
      <c r="J995" s="113">
        <f t="shared" si="45"/>
        <v>27.286785100000003</v>
      </c>
      <c r="N995" s="139">
        <f t="shared" si="47"/>
        <v>27.286785100000003</v>
      </c>
      <c r="Q995" s="139">
        <f t="shared" si="48"/>
        <v>0</v>
      </c>
      <c r="R995" s="141"/>
      <c r="T995" s="139">
        <f t="shared" si="49"/>
        <v>0</v>
      </c>
    </row>
    <row r="996" spans="6:20">
      <c r="F996" s="103" t="s">
        <v>79</v>
      </c>
      <c r="J996" s="113">
        <f t="shared" si="45"/>
        <v>37.293253200000002</v>
      </c>
      <c r="N996" s="139">
        <f t="shared" si="47"/>
        <v>28.712837700000001</v>
      </c>
      <c r="Q996" s="139">
        <f t="shared" si="48"/>
        <v>8.5804154999999991</v>
      </c>
      <c r="R996" s="141"/>
      <c r="T996" s="139">
        <f t="shared" si="49"/>
        <v>0</v>
      </c>
    </row>
    <row r="997" spans="6:20">
      <c r="F997" s="103" t="s">
        <v>80</v>
      </c>
      <c r="J997" s="113">
        <f t="shared" si="45"/>
        <v>69.260620700000004</v>
      </c>
      <c r="N997" s="139">
        <f t="shared" si="47"/>
        <v>69.260620700000004</v>
      </c>
      <c r="Q997" s="139">
        <f t="shared" si="48"/>
        <v>0</v>
      </c>
      <c r="R997" s="141"/>
      <c r="T997" s="139">
        <f t="shared" si="49"/>
        <v>0</v>
      </c>
    </row>
    <row r="998" spans="6:20">
      <c r="F998" s="103" t="s">
        <v>81</v>
      </c>
      <c r="J998" s="113">
        <f t="shared" si="45"/>
        <v>20.0125116</v>
      </c>
      <c r="N998" s="139">
        <f t="shared" si="47"/>
        <v>20.0125116</v>
      </c>
      <c r="Q998" s="139">
        <f t="shared" si="48"/>
        <v>0</v>
      </c>
      <c r="R998" s="141"/>
      <c r="T998" s="139">
        <f t="shared" si="49"/>
        <v>0</v>
      </c>
    </row>
    <row r="999" spans="6:20">
      <c r="F999" s="103" t="s">
        <v>82</v>
      </c>
      <c r="J999" s="113">
        <f t="shared" si="45"/>
        <v>15.476511200000001</v>
      </c>
      <c r="N999" s="139">
        <f t="shared" si="47"/>
        <v>15.476511200000001</v>
      </c>
      <c r="Q999" s="139">
        <f t="shared" si="48"/>
        <v>0</v>
      </c>
      <c r="R999" s="141"/>
      <c r="T999" s="139">
        <f t="shared" si="49"/>
        <v>0</v>
      </c>
    </row>
    <row r="1000" spans="6:20">
      <c r="F1000" s="103" t="s">
        <v>83</v>
      </c>
      <c r="J1000" s="113">
        <f t="shared" si="45"/>
        <v>88.601350599999989</v>
      </c>
      <c r="N1000" s="139">
        <f t="shared" si="47"/>
        <v>86.843139199999996</v>
      </c>
      <c r="Q1000" s="139">
        <f t="shared" si="48"/>
        <v>1.7582114000000002</v>
      </c>
      <c r="R1000" s="141"/>
      <c r="T1000" s="139">
        <f t="shared" si="49"/>
        <v>0</v>
      </c>
    </row>
    <row r="1001" spans="6:20">
      <c r="F1001" s="103" t="s">
        <v>84</v>
      </c>
      <c r="J1001" s="113">
        <f t="shared" si="45"/>
        <v>38.179450500000009</v>
      </c>
      <c r="N1001" s="139">
        <f t="shared" si="47"/>
        <v>38.179450500000009</v>
      </c>
      <c r="Q1001" s="139">
        <f t="shared" si="48"/>
        <v>0</v>
      </c>
      <c r="R1001" s="141"/>
      <c r="T1001" s="139">
        <f t="shared" si="49"/>
        <v>0</v>
      </c>
    </row>
    <row r="1002" spans="6:20">
      <c r="F1002" s="103" t="s">
        <v>85</v>
      </c>
      <c r="J1002" s="113">
        <f t="shared" si="45"/>
        <v>67.520983600000008</v>
      </c>
      <c r="N1002" s="139">
        <f t="shared" si="47"/>
        <v>67.520983600000008</v>
      </c>
      <c r="Q1002" s="139">
        <f t="shared" si="48"/>
        <v>0</v>
      </c>
      <c r="R1002" s="141"/>
      <c r="T1002" s="139">
        <f t="shared" si="49"/>
        <v>0</v>
      </c>
    </row>
    <row r="1003" spans="6:20">
      <c r="F1003" s="103" t="s">
        <v>86</v>
      </c>
      <c r="J1003" s="113">
        <f t="shared" si="45"/>
        <v>50.936816099999994</v>
      </c>
      <c r="N1003" s="139">
        <f t="shared" si="47"/>
        <v>50.936816099999994</v>
      </c>
      <c r="Q1003" s="139">
        <f t="shared" si="48"/>
        <v>0</v>
      </c>
      <c r="R1003" s="141"/>
      <c r="T1003" s="139">
        <f t="shared" si="49"/>
        <v>0</v>
      </c>
    </row>
    <row r="1004" spans="6:20">
      <c r="F1004" s="103" t="s">
        <v>87</v>
      </c>
      <c r="J1004" s="113">
        <f t="shared" si="45"/>
        <v>22.184920999999999</v>
      </c>
      <c r="N1004" s="139">
        <f t="shared" si="47"/>
        <v>22.184920999999999</v>
      </c>
      <c r="Q1004" s="139">
        <f t="shared" si="48"/>
        <v>0</v>
      </c>
      <c r="R1004" s="141"/>
      <c r="T1004" s="139">
        <f t="shared" si="49"/>
        <v>0</v>
      </c>
    </row>
    <row r="1005" spans="6:20">
      <c r="F1005" s="103" t="s">
        <v>88</v>
      </c>
      <c r="J1005" s="113">
        <f t="shared" si="45"/>
        <v>54.243360100000004</v>
      </c>
      <c r="N1005" s="139">
        <f t="shared" si="47"/>
        <v>54.243360100000004</v>
      </c>
      <c r="Q1005" s="139">
        <f t="shared" si="48"/>
        <v>0</v>
      </c>
      <c r="R1005" s="141"/>
      <c r="T1005" s="139">
        <f t="shared" si="49"/>
        <v>0</v>
      </c>
    </row>
    <row r="1006" spans="6:20">
      <c r="F1006" s="103" t="s">
        <v>89</v>
      </c>
      <c r="J1006" s="113">
        <f t="shared" si="45"/>
        <v>51.751623999999993</v>
      </c>
      <c r="N1006" s="139">
        <f t="shared" si="47"/>
        <v>45.326232399999995</v>
      </c>
      <c r="Q1006" s="139">
        <f t="shared" si="48"/>
        <v>6.4253915999999993</v>
      </c>
      <c r="R1006" s="141"/>
      <c r="T1006" s="139">
        <f t="shared" si="49"/>
        <v>0</v>
      </c>
    </row>
    <row r="1007" spans="6:20">
      <c r="F1007" s="103" t="s">
        <v>90</v>
      </c>
      <c r="J1007" s="113">
        <f t="shared" si="45"/>
        <v>17.042208899999999</v>
      </c>
      <c r="N1007" s="139">
        <f t="shared" si="47"/>
        <v>17.042208899999999</v>
      </c>
      <c r="Q1007" s="139">
        <f t="shared" si="48"/>
        <v>0</v>
      </c>
      <c r="R1007" s="141"/>
      <c r="T1007" s="139">
        <f t="shared" si="49"/>
        <v>0</v>
      </c>
    </row>
    <row r="1008" spans="6:20">
      <c r="F1008" s="103" t="s">
        <v>91</v>
      </c>
      <c r="J1008" s="113">
        <f t="shared" si="45"/>
        <v>7.7253043000000012</v>
      </c>
      <c r="N1008" s="139">
        <f t="shared" si="47"/>
        <v>7.7253043000000012</v>
      </c>
      <c r="Q1008" s="139">
        <f t="shared" si="48"/>
        <v>0</v>
      </c>
      <c r="R1008" s="141"/>
      <c r="T1008" s="139">
        <f t="shared" si="49"/>
        <v>0</v>
      </c>
    </row>
    <row r="1009" spans="6:20">
      <c r="F1009" s="103" t="s">
        <v>92</v>
      </c>
      <c r="J1009" s="113">
        <f t="shared" si="45"/>
        <v>49.828942900000001</v>
      </c>
      <c r="N1009" s="139">
        <f t="shared" si="47"/>
        <v>49.828942900000001</v>
      </c>
      <c r="Q1009" s="139">
        <f t="shared" si="48"/>
        <v>0</v>
      </c>
      <c r="R1009" s="141"/>
      <c r="T1009" s="139">
        <f t="shared" si="49"/>
        <v>0</v>
      </c>
    </row>
    <row r="1010" spans="6:20">
      <c r="F1010" s="103" t="s">
        <v>93</v>
      </c>
      <c r="J1010" s="113">
        <f t="shared" si="45"/>
        <v>25.239262700000001</v>
      </c>
      <c r="N1010" s="139">
        <f t="shared" si="47"/>
        <v>25.239262700000001</v>
      </c>
      <c r="Q1010" s="139">
        <f t="shared" si="48"/>
        <v>0</v>
      </c>
      <c r="R1010" s="141"/>
      <c r="T1010" s="139">
        <f t="shared" si="49"/>
        <v>0</v>
      </c>
    </row>
    <row r="1011" spans="6:20">
      <c r="F1011" s="103" t="s">
        <v>94</v>
      </c>
      <c r="J1011" s="113">
        <f t="shared" si="45"/>
        <v>37.293927500000002</v>
      </c>
      <c r="N1011" s="139">
        <f t="shared" si="47"/>
        <v>37.293927500000002</v>
      </c>
      <c r="Q1011" s="139">
        <f t="shared" si="48"/>
        <v>0</v>
      </c>
      <c r="R1011" s="141"/>
      <c r="T1011" s="139">
        <f t="shared" si="49"/>
        <v>0</v>
      </c>
    </row>
    <row r="1012" spans="6:20">
      <c r="F1012" s="103" t="s">
        <v>95</v>
      </c>
      <c r="J1012" s="113">
        <f t="shared" si="45"/>
        <v>44.836930200000005</v>
      </c>
      <c r="N1012" s="139">
        <f t="shared" si="47"/>
        <v>43.772131500000008</v>
      </c>
      <c r="Q1012" s="139">
        <f t="shared" si="48"/>
        <v>1.0647987000000001</v>
      </c>
      <c r="R1012" s="141"/>
      <c r="T1012" s="139">
        <f t="shared" si="49"/>
        <v>0</v>
      </c>
    </row>
    <row r="1013" spans="6:20">
      <c r="F1013" s="103" t="s">
        <v>96</v>
      </c>
      <c r="J1013" s="113">
        <f t="shared" si="45"/>
        <v>52.099587</v>
      </c>
      <c r="N1013" s="139">
        <f t="shared" si="47"/>
        <v>52.099587</v>
      </c>
      <c r="Q1013" s="139">
        <f t="shared" si="48"/>
        <v>0</v>
      </c>
      <c r="R1013" s="141"/>
      <c r="T1013" s="139">
        <f t="shared" si="49"/>
        <v>0</v>
      </c>
    </row>
    <row r="1014" spans="6:20">
      <c r="F1014" s="103" t="s">
        <v>97</v>
      </c>
      <c r="J1014" s="113">
        <f t="shared" si="45"/>
        <v>21.060587100000003</v>
      </c>
      <c r="N1014" s="139">
        <f t="shared" si="47"/>
        <v>21.060587100000003</v>
      </c>
      <c r="Q1014" s="139">
        <f t="shared" si="48"/>
        <v>0</v>
      </c>
      <c r="R1014" s="141"/>
      <c r="T1014" s="139">
        <f t="shared" si="49"/>
        <v>0</v>
      </c>
    </row>
    <row r="1015" spans="6:20">
      <c r="F1015" s="103" t="s">
        <v>98</v>
      </c>
      <c r="J1015" s="113">
        <f t="shared" si="45"/>
        <v>63.269765899999996</v>
      </c>
      <c r="N1015" s="139">
        <f t="shared" si="47"/>
        <v>63.269765899999996</v>
      </c>
      <c r="Q1015" s="139">
        <f t="shared" si="48"/>
        <v>0</v>
      </c>
      <c r="R1015" s="141"/>
      <c r="T1015" s="139">
        <f t="shared" si="49"/>
        <v>0</v>
      </c>
    </row>
    <row r="1016" spans="6:20">
      <c r="F1016" s="103" t="s">
        <v>99</v>
      </c>
      <c r="J1016" s="113">
        <f t="shared" si="45"/>
        <v>23.302561499999999</v>
      </c>
      <c r="N1016" s="139">
        <f t="shared" ref="N1016:N1050" si="50">SUMIF(L$7:L$951,$F1016,N$7:N$951)</f>
        <v>23.302561499999999</v>
      </c>
      <c r="Q1016" s="139">
        <f t="shared" ref="Q1016:Q1050" si="51">SUMIF(O$7:O$951,$F1016,Q$7:Q$951)</f>
        <v>0</v>
      </c>
      <c r="R1016" s="141"/>
      <c r="T1016" s="139">
        <f t="shared" ref="T1016:T1050" si="52">SUMIF(R$7:R$951,$F1016,T$7:T$951)</f>
        <v>0</v>
      </c>
    </row>
    <row r="1017" spans="6:20">
      <c r="F1017" s="103" t="s">
        <v>100</v>
      </c>
      <c r="J1017" s="113">
        <f t="shared" ref="J1017:J1050" si="53">+N1017+Q1017+T1017</f>
        <v>29.809202999999997</v>
      </c>
      <c r="N1017" s="139">
        <f t="shared" si="50"/>
        <v>29.809202999999997</v>
      </c>
      <c r="Q1017" s="139">
        <f t="shared" si="51"/>
        <v>0</v>
      </c>
      <c r="R1017" s="141"/>
      <c r="T1017" s="139">
        <f t="shared" si="52"/>
        <v>0</v>
      </c>
    </row>
    <row r="1018" spans="6:20">
      <c r="F1018" s="103" t="s">
        <v>101</v>
      </c>
      <c r="J1018" s="113">
        <f t="shared" si="53"/>
        <v>19.0381389</v>
      </c>
      <c r="N1018" s="139">
        <f t="shared" si="50"/>
        <v>19.0381389</v>
      </c>
      <c r="Q1018" s="139">
        <f t="shared" si="51"/>
        <v>0</v>
      </c>
      <c r="R1018" s="141"/>
      <c r="T1018" s="139">
        <f t="shared" si="52"/>
        <v>0</v>
      </c>
    </row>
    <row r="1019" spans="6:20">
      <c r="F1019" s="103" t="s">
        <v>102</v>
      </c>
      <c r="J1019" s="113">
        <f t="shared" si="53"/>
        <v>11.195072700000001</v>
      </c>
      <c r="N1019" s="139">
        <f t="shared" si="50"/>
        <v>10.949714700000001</v>
      </c>
      <c r="Q1019" s="139">
        <f t="shared" si="51"/>
        <v>0.24535799999999999</v>
      </c>
      <c r="R1019" s="141"/>
      <c r="T1019" s="139">
        <f t="shared" si="52"/>
        <v>0</v>
      </c>
    </row>
    <row r="1020" spans="6:20">
      <c r="F1020" s="103" t="s">
        <v>103</v>
      </c>
      <c r="J1020" s="113">
        <f t="shared" si="53"/>
        <v>8.3874161999999988</v>
      </c>
      <c r="N1020" s="139">
        <f t="shared" si="50"/>
        <v>8.3874161999999988</v>
      </c>
      <c r="Q1020" s="139">
        <f t="shared" si="51"/>
        <v>0</v>
      </c>
      <c r="R1020" s="141"/>
      <c r="T1020" s="139">
        <f t="shared" si="52"/>
        <v>0</v>
      </c>
    </row>
    <row r="1021" spans="6:20">
      <c r="F1021" s="103" t="s">
        <v>104</v>
      </c>
      <c r="J1021" s="113">
        <f t="shared" si="53"/>
        <v>13.165462300000002</v>
      </c>
      <c r="N1021" s="139">
        <f t="shared" si="50"/>
        <v>13.165462300000002</v>
      </c>
      <c r="Q1021" s="139">
        <f t="shared" si="51"/>
        <v>0</v>
      </c>
      <c r="R1021" s="141"/>
      <c r="T1021" s="139">
        <f t="shared" si="52"/>
        <v>0</v>
      </c>
    </row>
    <row r="1022" spans="6:20">
      <c r="F1022" s="103" t="s">
        <v>138</v>
      </c>
      <c r="J1022" s="113">
        <f t="shared" si="53"/>
        <v>6.0636836999999986</v>
      </c>
      <c r="N1022" s="139">
        <f t="shared" si="50"/>
        <v>6.0636836999999986</v>
      </c>
      <c r="Q1022" s="139">
        <f t="shared" si="51"/>
        <v>0</v>
      </c>
      <c r="R1022" s="141"/>
      <c r="T1022" s="139">
        <f t="shared" si="52"/>
        <v>0</v>
      </c>
    </row>
    <row r="1023" spans="6:20">
      <c r="F1023" s="103" t="s">
        <v>105</v>
      </c>
      <c r="J1023" s="113">
        <f t="shared" si="53"/>
        <v>38.507605400000003</v>
      </c>
      <c r="N1023" s="139">
        <f t="shared" si="50"/>
        <v>38.507605400000003</v>
      </c>
      <c r="Q1023" s="139">
        <f t="shared" si="51"/>
        <v>0</v>
      </c>
      <c r="R1023" s="141"/>
      <c r="T1023" s="139">
        <f t="shared" si="52"/>
        <v>0</v>
      </c>
    </row>
    <row r="1024" spans="6:20">
      <c r="F1024" s="103" t="s">
        <v>106</v>
      </c>
      <c r="J1024" s="113">
        <f t="shared" si="53"/>
        <v>20.910867499999998</v>
      </c>
      <c r="N1024" s="139">
        <f t="shared" si="50"/>
        <v>20.910867499999998</v>
      </c>
      <c r="Q1024" s="139">
        <f t="shared" si="51"/>
        <v>0</v>
      </c>
      <c r="R1024" s="141"/>
      <c r="T1024" s="139">
        <f t="shared" si="52"/>
        <v>0</v>
      </c>
    </row>
    <row r="1025" spans="6:20">
      <c r="F1025" s="103" t="s">
        <v>107</v>
      </c>
      <c r="J1025" s="113">
        <f t="shared" si="53"/>
        <v>14.773751299999999</v>
      </c>
      <c r="N1025" s="139">
        <f t="shared" si="50"/>
        <v>14.773751299999999</v>
      </c>
      <c r="Q1025" s="139">
        <f t="shared" si="51"/>
        <v>0</v>
      </c>
      <c r="R1025" s="141"/>
      <c r="T1025" s="139">
        <f t="shared" si="52"/>
        <v>0</v>
      </c>
    </row>
    <row r="1026" spans="6:20">
      <c r="F1026" s="103" t="s">
        <v>108</v>
      </c>
      <c r="J1026" s="113">
        <f t="shared" si="53"/>
        <v>8.2609893999999997</v>
      </c>
      <c r="N1026" s="139">
        <f t="shared" si="50"/>
        <v>8.2609893999999997</v>
      </c>
      <c r="Q1026" s="139">
        <f t="shared" si="51"/>
        <v>0</v>
      </c>
      <c r="R1026" s="141"/>
      <c r="T1026" s="139">
        <f t="shared" si="52"/>
        <v>0</v>
      </c>
    </row>
    <row r="1027" spans="6:20">
      <c r="F1027" s="103" t="s">
        <v>109</v>
      </c>
      <c r="J1027" s="113">
        <f t="shared" si="53"/>
        <v>21.912933299999999</v>
      </c>
      <c r="N1027" s="139">
        <f t="shared" si="50"/>
        <v>16.660211699999998</v>
      </c>
      <c r="Q1027" s="139">
        <f t="shared" si="51"/>
        <v>5.2527216000000001</v>
      </c>
      <c r="R1027" s="141"/>
      <c r="T1027" s="139">
        <f t="shared" si="52"/>
        <v>0</v>
      </c>
    </row>
    <row r="1028" spans="6:20">
      <c r="F1028" s="103" t="s">
        <v>110</v>
      </c>
      <c r="J1028" s="113">
        <f t="shared" si="53"/>
        <v>37.057065599999994</v>
      </c>
      <c r="N1028" s="139">
        <f t="shared" si="50"/>
        <v>30.835599199999997</v>
      </c>
      <c r="Q1028" s="139">
        <f t="shared" si="51"/>
        <v>6.2214663999999997</v>
      </c>
      <c r="R1028" s="141"/>
      <c r="T1028" s="139">
        <f t="shared" si="52"/>
        <v>0</v>
      </c>
    </row>
    <row r="1029" spans="6:20">
      <c r="F1029" s="103" t="s">
        <v>111</v>
      </c>
      <c r="J1029" s="113">
        <f t="shared" si="53"/>
        <v>19.727129900000001</v>
      </c>
      <c r="N1029" s="139">
        <f t="shared" si="50"/>
        <v>19.727129900000001</v>
      </c>
      <c r="Q1029" s="139">
        <f t="shared" si="51"/>
        <v>0</v>
      </c>
      <c r="R1029" s="141"/>
      <c r="T1029" s="139">
        <f t="shared" si="52"/>
        <v>0</v>
      </c>
    </row>
    <row r="1030" spans="6:20">
      <c r="F1030" s="103" t="s">
        <v>112</v>
      </c>
      <c r="J1030" s="113">
        <f t="shared" si="53"/>
        <v>17.898795200000002</v>
      </c>
      <c r="N1030" s="139">
        <f t="shared" si="50"/>
        <v>16.729155200000001</v>
      </c>
      <c r="Q1030" s="139">
        <f t="shared" si="51"/>
        <v>1.1696400000000002</v>
      </c>
      <c r="R1030" s="141"/>
      <c r="T1030" s="139">
        <f t="shared" si="52"/>
        <v>0</v>
      </c>
    </row>
    <row r="1031" spans="6:20">
      <c r="F1031" s="103" t="s">
        <v>113</v>
      </c>
      <c r="J1031" s="113">
        <f t="shared" si="53"/>
        <v>31.717540299999996</v>
      </c>
      <c r="N1031" s="139">
        <f t="shared" si="50"/>
        <v>31.717540299999996</v>
      </c>
      <c r="Q1031" s="139">
        <f t="shared" si="51"/>
        <v>0</v>
      </c>
      <c r="R1031" s="141"/>
      <c r="T1031" s="139">
        <f t="shared" si="52"/>
        <v>0</v>
      </c>
    </row>
    <row r="1032" spans="6:20">
      <c r="F1032" s="103" t="s">
        <v>114</v>
      </c>
      <c r="J1032" s="113">
        <f t="shared" si="53"/>
        <v>8.9151021999999998</v>
      </c>
      <c r="N1032" s="139">
        <f t="shared" si="50"/>
        <v>1.5807412000000001</v>
      </c>
      <c r="Q1032" s="139">
        <f t="shared" si="51"/>
        <v>7.3343610000000004</v>
      </c>
      <c r="R1032" s="141"/>
      <c r="T1032" s="139">
        <f t="shared" si="52"/>
        <v>0</v>
      </c>
    </row>
    <row r="1033" spans="6:20">
      <c r="F1033" s="103" t="s">
        <v>115</v>
      </c>
      <c r="J1033" s="113">
        <f t="shared" si="53"/>
        <v>54.371239299999999</v>
      </c>
      <c r="N1033" s="139">
        <f t="shared" si="50"/>
        <v>54.371239299999999</v>
      </c>
      <c r="Q1033" s="139">
        <f t="shared" si="51"/>
        <v>0</v>
      </c>
      <c r="R1033" s="141"/>
      <c r="T1033" s="139">
        <f t="shared" si="52"/>
        <v>0</v>
      </c>
    </row>
    <row r="1034" spans="6:20">
      <c r="F1034" s="103" t="s">
        <v>116</v>
      </c>
      <c r="J1034" s="113">
        <f t="shared" si="53"/>
        <v>46.046345800000005</v>
      </c>
      <c r="N1034" s="139">
        <f t="shared" si="50"/>
        <v>46.046345800000005</v>
      </c>
      <c r="Q1034" s="139">
        <f t="shared" si="51"/>
        <v>0</v>
      </c>
      <c r="R1034" s="141"/>
      <c r="T1034" s="139">
        <f t="shared" si="52"/>
        <v>0</v>
      </c>
    </row>
    <row r="1035" spans="6:20">
      <c r="F1035" s="103" t="s">
        <v>117</v>
      </c>
      <c r="J1035" s="113">
        <f t="shared" si="53"/>
        <v>12.004773399999999</v>
      </c>
      <c r="N1035" s="139">
        <f t="shared" si="50"/>
        <v>12.004773399999999</v>
      </c>
      <c r="Q1035" s="139">
        <f t="shared" si="51"/>
        <v>0</v>
      </c>
      <c r="R1035" s="141"/>
      <c r="T1035" s="139">
        <f t="shared" si="52"/>
        <v>0</v>
      </c>
    </row>
    <row r="1036" spans="6:20">
      <c r="F1036" s="103" t="s">
        <v>118</v>
      </c>
      <c r="J1036" s="113">
        <f t="shared" si="53"/>
        <v>36.759733099999998</v>
      </c>
      <c r="N1036" s="139">
        <f t="shared" si="50"/>
        <v>32.2270447</v>
      </c>
      <c r="Q1036" s="139">
        <f t="shared" si="51"/>
        <v>0</v>
      </c>
      <c r="R1036" s="141"/>
      <c r="T1036" s="139">
        <f t="shared" si="52"/>
        <v>4.5326883999999996</v>
      </c>
    </row>
    <row r="1037" spans="6:20">
      <c r="F1037" s="103" t="s">
        <v>119</v>
      </c>
      <c r="J1037" s="113">
        <f t="shared" si="53"/>
        <v>61.6314809</v>
      </c>
      <c r="N1037" s="139">
        <f t="shared" si="50"/>
        <v>61.6314809</v>
      </c>
      <c r="Q1037" s="139">
        <f t="shared" si="51"/>
        <v>0</v>
      </c>
      <c r="R1037" s="141"/>
      <c r="T1037" s="139">
        <f t="shared" si="52"/>
        <v>0</v>
      </c>
    </row>
    <row r="1038" spans="6:20">
      <c r="F1038" s="103" t="s">
        <v>120</v>
      </c>
      <c r="J1038" s="113">
        <f t="shared" si="53"/>
        <v>24.514927700000001</v>
      </c>
      <c r="N1038" s="139">
        <f t="shared" si="50"/>
        <v>22.145114100000001</v>
      </c>
      <c r="Q1038" s="139">
        <f t="shared" si="51"/>
        <v>2.3698135999999996</v>
      </c>
      <c r="R1038" s="141"/>
      <c r="T1038" s="139">
        <f t="shared" si="52"/>
        <v>0</v>
      </c>
    </row>
    <row r="1039" spans="6:20">
      <c r="F1039" s="103" t="s">
        <v>121</v>
      </c>
      <c r="J1039" s="113">
        <f t="shared" si="53"/>
        <v>18.574688000000002</v>
      </c>
      <c r="N1039" s="139">
        <f t="shared" si="50"/>
        <v>17.425521800000002</v>
      </c>
      <c r="Q1039" s="139">
        <f t="shared" si="51"/>
        <v>1.1491662</v>
      </c>
      <c r="R1039" s="141"/>
      <c r="T1039" s="139">
        <f t="shared" si="52"/>
        <v>0</v>
      </c>
    </row>
    <row r="1040" spans="6:20">
      <c r="F1040" s="103" t="s">
        <v>122</v>
      </c>
      <c r="J1040" s="113">
        <f t="shared" si="53"/>
        <v>59.372955699999999</v>
      </c>
      <c r="N1040" s="139">
        <f t="shared" si="50"/>
        <v>59.372955699999999</v>
      </c>
      <c r="Q1040" s="139">
        <f t="shared" si="51"/>
        <v>0</v>
      </c>
      <c r="R1040" s="141"/>
      <c r="T1040" s="139">
        <f t="shared" si="52"/>
        <v>0</v>
      </c>
    </row>
    <row r="1041" spans="6:20">
      <c r="F1041" s="103" t="s">
        <v>123</v>
      </c>
      <c r="J1041" s="113">
        <f t="shared" si="53"/>
        <v>25.608451800000005</v>
      </c>
      <c r="N1041" s="139">
        <f t="shared" si="50"/>
        <v>25.608451800000005</v>
      </c>
      <c r="Q1041" s="139">
        <f t="shared" si="51"/>
        <v>0</v>
      </c>
      <c r="R1041" s="141"/>
      <c r="T1041" s="139">
        <f t="shared" si="52"/>
        <v>0</v>
      </c>
    </row>
    <row r="1042" spans="6:20">
      <c r="F1042" s="103" t="s">
        <v>124</v>
      </c>
      <c r="J1042" s="113">
        <f t="shared" si="53"/>
        <v>56.196465400000008</v>
      </c>
      <c r="N1042" s="139">
        <f t="shared" si="50"/>
        <v>55.348988000000006</v>
      </c>
      <c r="Q1042" s="139">
        <f t="shared" si="51"/>
        <v>0.84747740000000005</v>
      </c>
      <c r="R1042" s="141"/>
      <c r="T1042" s="139">
        <f t="shared" si="52"/>
        <v>0</v>
      </c>
    </row>
    <row r="1043" spans="6:20">
      <c r="F1043" s="103" t="s">
        <v>125</v>
      </c>
      <c r="J1043" s="113">
        <f t="shared" si="53"/>
        <v>19.885051700000002</v>
      </c>
      <c r="N1043" s="139">
        <f t="shared" si="50"/>
        <v>19.097151700000001</v>
      </c>
      <c r="Q1043" s="139">
        <f t="shared" si="51"/>
        <v>0.78790000000000004</v>
      </c>
      <c r="R1043" s="141"/>
      <c r="T1043" s="139">
        <f t="shared" si="52"/>
        <v>0</v>
      </c>
    </row>
    <row r="1044" spans="6:20">
      <c r="F1044" s="103" t="s">
        <v>126</v>
      </c>
      <c r="J1044" s="113">
        <f t="shared" si="53"/>
        <v>29.501421700000002</v>
      </c>
      <c r="N1044" s="139">
        <f t="shared" si="50"/>
        <v>29.501421700000002</v>
      </c>
      <c r="Q1044" s="139">
        <f t="shared" si="51"/>
        <v>0</v>
      </c>
      <c r="R1044" s="141"/>
      <c r="T1044" s="139">
        <f t="shared" si="52"/>
        <v>0</v>
      </c>
    </row>
    <row r="1045" spans="6:20">
      <c r="F1045" s="103" t="s">
        <v>127</v>
      </c>
      <c r="J1045" s="113">
        <f t="shared" si="53"/>
        <v>89.868820800000009</v>
      </c>
      <c r="N1045" s="139">
        <f t="shared" si="50"/>
        <v>89.626851800000011</v>
      </c>
      <c r="Q1045" s="139">
        <f t="shared" si="51"/>
        <v>0.24196900000000002</v>
      </c>
      <c r="R1045" s="141"/>
      <c r="T1045" s="139">
        <f t="shared" si="52"/>
        <v>0</v>
      </c>
    </row>
    <row r="1046" spans="6:20">
      <c r="F1046" s="103" t="s">
        <v>128</v>
      </c>
      <c r="J1046" s="113">
        <f t="shared" si="53"/>
        <v>20.896708800000003</v>
      </c>
      <c r="N1046" s="139">
        <f t="shared" si="50"/>
        <v>20.896708800000003</v>
      </c>
      <c r="Q1046" s="139">
        <f t="shared" si="51"/>
        <v>0</v>
      </c>
      <c r="R1046" s="141"/>
      <c r="T1046" s="139">
        <f t="shared" si="52"/>
        <v>0</v>
      </c>
    </row>
    <row r="1047" spans="6:20">
      <c r="F1047" s="103" t="s">
        <v>129</v>
      </c>
      <c r="J1047" s="113">
        <f t="shared" si="53"/>
        <v>53.076502099999999</v>
      </c>
      <c r="N1047" s="139">
        <f t="shared" si="50"/>
        <v>53.076502099999999</v>
      </c>
      <c r="Q1047" s="139">
        <f t="shared" si="51"/>
        <v>0</v>
      </c>
      <c r="T1047" s="139">
        <f t="shared" si="52"/>
        <v>0</v>
      </c>
    </row>
    <row r="1048" spans="6:20">
      <c r="F1048" s="103" t="s">
        <v>130</v>
      </c>
      <c r="J1048" s="113">
        <f t="shared" si="53"/>
        <v>63.154506100000013</v>
      </c>
      <c r="N1048" s="139">
        <f t="shared" si="50"/>
        <v>63.154506100000013</v>
      </c>
      <c r="Q1048" s="139">
        <f t="shared" si="51"/>
        <v>0</v>
      </c>
      <c r="T1048" s="139">
        <f t="shared" si="52"/>
        <v>0</v>
      </c>
    </row>
    <row r="1049" spans="6:20">
      <c r="F1049" s="103" t="s">
        <v>131</v>
      </c>
      <c r="J1049" s="113">
        <f t="shared" si="53"/>
        <v>57.4444874</v>
      </c>
      <c r="N1049" s="139">
        <f t="shared" si="50"/>
        <v>57.125213000000002</v>
      </c>
      <c r="Q1049" s="139">
        <f t="shared" si="51"/>
        <v>0.31927439999999996</v>
      </c>
      <c r="T1049" s="139">
        <f t="shared" si="52"/>
        <v>0</v>
      </c>
    </row>
    <row r="1050" spans="6:20">
      <c r="F1050" s="103" t="s">
        <v>132</v>
      </c>
      <c r="J1050" s="113">
        <f t="shared" si="53"/>
        <v>7.1752524999999991</v>
      </c>
      <c r="N1050" s="139">
        <f t="shared" si="50"/>
        <v>7.1752524999999991</v>
      </c>
      <c r="Q1050" s="139">
        <f t="shared" si="51"/>
        <v>0</v>
      </c>
      <c r="T1050" s="139">
        <f t="shared" si="52"/>
        <v>0</v>
      </c>
    </row>
    <row r="1051" spans="6:20">
      <c r="H1051" s="103">
        <f>SUM(H7:H951)</f>
        <v>361555.43999999919</v>
      </c>
      <c r="I1051" s="103">
        <f>SUM(I7:I951)</f>
        <v>3454.8835740999975</v>
      </c>
      <c r="J1051" s="112">
        <f>SUM(J7:J1050)</f>
        <v>361555.43999999919</v>
      </c>
      <c r="P1051" s="140"/>
      <c r="S1051" s="137"/>
    </row>
  </sheetData>
  <mergeCells count="4">
    <mergeCell ref="A4:D4"/>
    <mergeCell ref="E4:H4"/>
    <mergeCell ref="A1:H1"/>
    <mergeCell ref="A2:H2"/>
  </mergeCells>
  <phoneticPr fontId="7" type="noConversion"/>
  <pageMargins left="0.75" right="0.75" top="1" bottom="1" header="0.5" footer="0.5"/>
  <pageSetup scale="4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11C1-CC92-431F-8DF0-B27436E61B90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5.21875" style="105" bestFit="1" customWidth="1"/>
    <col min="4" max="4" width="13.6640625" style="103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2.109375" style="103" bestFit="1" customWidth="1"/>
    <col min="9" max="9" width="11" style="103" bestFit="1" customWidth="1"/>
    <col min="10" max="10" width="12.109375" style="103" bestFit="1" customWidth="1"/>
    <col min="11" max="11" width="20.109375" style="133" bestFit="1" customWidth="1"/>
    <col min="12" max="12" width="16" style="133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6.77734375" style="133" bestFit="1" customWidth="1"/>
    <col min="21" max="22" width="8.88671875" style="133"/>
    <col min="23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1171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33">
        <f>+C7*Totals!$G$10</f>
        <v>0</v>
      </c>
      <c r="E7" s="106"/>
      <c r="F7" s="110" t="s">
        <v>1046</v>
      </c>
      <c r="G7" s="126">
        <v>6.1403860000000001E-4</v>
      </c>
      <c r="H7" s="103">
        <f>ROUND(+G7*Totals!$H$10,2)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33">
        <f>+C8*Totals!$G$10</f>
        <v>0</v>
      </c>
      <c r="E8" s="106"/>
      <c r="F8" s="110" t="s">
        <v>1045</v>
      </c>
      <c r="G8" s="126">
        <v>4.4161599999999994E-5</v>
      </c>
      <c r="H8" s="103">
        <f>ROUND(+G8*Totals!$H$10,2)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33">
        <f>+C9*Totals!$G$10</f>
        <v>0</v>
      </c>
      <c r="E9" s="106"/>
      <c r="F9" s="110" t="s">
        <v>36</v>
      </c>
      <c r="G9" s="126">
        <v>3.0375520000000002E-4</v>
      </c>
      <c r="H9" s="103">
        <f>ROUND(+G9*Totals!$H$10,2)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33">
        <f>+C10*Totals!$G$10</f>
        <v>0</v>
      </c>
      <c r="E10" s="106"/>
      <c r="F10" s="110" t="s">
        <v>1044</v>
      </c>
      <c r="G10" s="126">
        <v>2.3628388000000002E-3</v>
      </c>
      <c r="H10" s="103">
        <f>ROUND(+G10*Totals!$H$10,2)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33">
        <f>+C11*Totals!$G$10</f>
        <v>0</v>
      </c>
      <c r="E11" s="106"/>
      <c r="F11" s="110" t="s">
        <v>1043</v>
      </c>
      <c r="G11" s="126">
        <v>3.3562830000000003E-4</v>
      </c>
      <c r="H11" s="103">
        <f>ROUND(+G11*Totals!$H$10,2)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33">
        <f>+C12*Totals!$G$10</f>
        <v>0</v>
      </c>
      <c r="E12" s="106"/>
      <c r="F12" s="110" t="s">
        <v>1042</v>
      </c>
      <c r="G12" s="126">
        <v>2.3808869999999998E-4</v>
      </c>
      <c r="H12" s="103">
        <f>ROUND(+G12*Totals!$H$10,2)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33">
        <f>+C13*Totals!$G$10</f>
        <v>0</v>
      </c>
      <c r="E13" s="106"/>
      <c r="F13" s="110" t="s">
        <v>1041</v>
      </c>
      <c r="G13" s="126">
        <v>1.9623120000000001E-4</v>
      </c>
      <c r="H13" s="103">
        <f>ROUND(+G13*Totals!$H$10,2)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33">
        <f>+C14*Totals!$G$10</f>
        <v>0</v>
      </c>
      <c r="E14" s="106"/>
      <c r="F14" s="110" t="s">
        <v>1040</v>
      </c>
      <c r="G14" s="126">
        <v>5.9829399999999997E-4</v>
      </c>
      <c r="H14" s="103">
        <f>ROUND(+G14*Totals!$H$10,2)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33">
        <f>+C15*Totals!$G$10</f>
        <v>0</v>
      </c>
      <c r="E15" s="106"/>
      <c r="F15" s="110" t="s">
        <v>1039</v>
      </c>
      <c r="G15" s="126">
        <v>2.5997760000000004E-4</v>
      </c>
      <c r="H15" s="103">
        <f>ROUND(+G15*Totals!$H$10,2)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33">
        <f>+C16*Totals!$G$10</f>
        <v>0</v>
      </c>
      <c r="E16" s="106"/>
      <c r="F16" s="110" t="s">
        <v>1038</v>
      </c>
      <c r="G16" s="126">
        <v>1.4289165000000001E-3</v>
      </c>
      <c r="H16" s="103">
        <f>ROUND(+G16*Totals!$H$10,2)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33">
        <f>+C17*Totals!$G$10</f>
        <v>0</v>
      </c>
      <c r="E17" s="106"/>
      <c r="F17" s="110" t="s">
        <v>1037</v>
      </c>
      <c r="G17" s="126">
        <v>3.433086E-4</v>
      </c>
      <c r="H17" s="103">
        <f>ROUND(+G17*Totals!$H$10,2)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33">
        <f>+C18*Totals!$G$10</f>
        <v>0</v>
      </c>
      <c r="E18" s="106"/>
      <c r="F18" s="110" t="s">
        <v>1036</v>
      </c>
      <c r="G18" s="126">
        <v>2.592095E-4</v>
      </c>
      <c r="H18" s="103">
        <f>ROUND(+G18*Totals!$H$10,2)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33">
        <f>+C19*Totals!$G$10</f>
        <v>0</v>
      </c>
      <c r="E19" s="106"/>
      <c r="F19" s="110" t="s">
        <v>1035</v>
      </c>
      <c r="G19" s="126">
        <v>2.930028E-4</v>
      </c>
      <c r="H19" s="103">
        <f>ROUND(+G19*Totals!$H$10,2)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33">
        <f>+C20*Totals!$G$10</f>
        <v>0</v>
      </c>
      <c r="E20" s="106"/>
      <c r="F20" s="110" t="s">
        <v>1034</v>
      </c>
      <c r="G20" s="126">
        <v>6.29783E-5</v>
      </c>
      <c r="H20" s="103">
        <f>ROUND(+G20*Totals!$H$10,2)</f>
        <v>0</v>
      </c>
      <c r="I20" s="103">
        <f t="shared" si="0"/>
        <v>0</v>
      </c>
      <c r="J20" s="103">
        <f>+H20-I20</f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33">
        <f>+C21*Totals!$G$10</f>
        <v>0</v>
      </c>
      <c r="E21" s="106"/>
      <c r="F21" s="110" t="s">
        <v>1033</v>
      </c>
      <c r="G21" s="126">
        <v>2.1070854E-3</v>
      </c>
      <c r="H21" s="103">
        <f>ROUND(+G21*Totals!$H$10,2)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33">
        <f>+C22*Totals!$G$10</f>
        <v>0</v>
      </c>
      <c r="E22" s="106"/>
      <c r="F22" s="110" t="s">
        <v>1032</v>
      </c>
      <c r="G22" s="126">
        <v>1.6243799999999999E-4</v>
      </c>
      <c r="H22" s="103">
        <f>ROUND(+G22*Totals!$H$10,2)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33">
        <f>+C23*Totals!$G$10</f>
        <v>0</v>
      </c>
      <c r="E23" s="106"/>
      <c r="F23" s="110" t="s">
        <v>1031</v>
      </c>
      <c r="G23" s="126">
        <v>1.6512610000000001E-4</v>
      </c>
      <c r="H23" s="103">
        <f>ROUND(+G23*Totals!$H$10,2)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33">
        <f>+C24*Totals!$G$10</f>
        <v>0</v>
      </c>
      <c r="E24" s="106"/>
      <c r="F24" s="110" t="s">
        <v>1030</v>
      </c>
      <c r="G24" s="126">
        <v>3.7095759999999998E-4</v>
      </c>
      <c r="H24" s="103">
        <f>ROUND(+G24*Totals!$H$10,2)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33">
        <f>+C25*Totals!$G$10</f>
        <v>0</v>
      </c>
      <c r="E25" s="106"/>
      <c r="F25" s="110" t="s">
        <v>1029</v>
      </c>
      <c r="G25" s="126">
        <v>8.0143740000000003E-4</v>
      </c>
      <c r="H25" s="103">
        <f>ROUND(+G25*Totals!$H$10,2)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33">
        <f>+C26*Totals!$G$10</f>
        <v>0</v>
      </c>
      <c r="E26" s="106"/>
      <c r="F26" s="110" t="s">
        <v>1028</v>
      </c>
      <c r="G26" s="126">
        <v>8.7171199999999996E-5</v>
      </c>
      <c r="H26" s="103">
        <f>ROUND(+G26*Totals!$H$10,2)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33">
        <f>+C27*Totals!$G$10</f>
        <v>0</v>
      </c>
      <c r="E27" s="106"/>
      <c r="F27" s="110" t="s">
        <v>1027</v>
      </c>
      <c r="G27" s="126">
        <v>4.7924960000000005E-4</v>
      </c>
      <c r="H27" s="103">
        <f>ROUND(+G27*Totals!$H$10,2)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33">
        <f>+C28*Totals!$G$10</f>
        <v>0</v>
      </c>
      <c r="E28" s="106"/>
      <c r="F28" s="110" t="s">
        <v>1026</v>
      </c>
      <c r="G28" s="126">
        <v>8.6157404999999999E-3</v>
      </c>
      <c r="H28" s="103">
        <f>ROUND(+G28*Totals!$H$10,2)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33">
        <f>+C29*Totals!$G$10</f>
        <v>0</v>
      </c>
      <c r="E29" s="106"/>
      <c r="F29" s="110" t="s">
        <v>1025</v>
      </c>
      <c r="G29" s="126">
        <v>7.9106899999999993E-5</v>
      </c>
      <c r="H29" s="103">
        <f>ROUND(+G29*Totals!$H$10,2)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33">
        <f>+C30*Totals!$G$10</f>
        <v>0</v>
      </c>
      <c r="E30" s="106"/>
      <c r="F30" s="110" t="s">
        <v>1024</v>
      </c>
      <c r="G30" s="126">
        <v>5.9445379999999994E-4</v>
      </c>
      <c r="H30" s="103">
        <f>ROUND(+G30*Totals!$H$10,2)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33">
        <f>+C31*Totals!$G$10</f>
        <v>0</v>
      </c>
      <c r="E31" s="106"/>
      <c r="F31" s="110" t="s">
        <v>1023</v>
      </c>
      <c r="G31" s="126">
        <v>2.5524649699999999E-2</v>
      </c>
      <c r="H31" s="103">
        <f>ROUND(+G31*Totals!$H$10,2)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33">
        <f>+C32*Totals!$G$10</f>
        <v>0</v>
      </c>
      <c r="E32" s="106"/>
      <c r="F32" s="110" t="s">
        <v>1022</v>
      </c>
      <c r="G32" s="126">
        <v>2.0928768999999999E-3</v>
      </c>
      <c r="H32" s="103">
        <f>ROUND(+G32*Totals!$H$10,2)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33">
        <f>+C33*Totals!$G$10</f>
        <v>0</v>
      </c>
      <c r="E33" s="106"/>
      <c r="F33" s="110" t="s">
        <v>1021</v>
      </c>
      <c r="G33" s="126">
        <v>4.1857500000000004E-5</v>
      </c>
      <c r="H33" s="103">
        <f>ROUND(+G33*Totals!$H$10,2)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33">
        <f>+C34*Totals!$G$10</f>
        <v>0</v>
      </c>
      <c r="E34" s="106"/>
      <c r="F34" s="110" t="s">
        <v>1020</v>
      </c>
      <c r="G34" s="126">
        <v>1.4592539999999998E-4</v>
      </c>
      <c r="H34" s="103">
        <f>ROUND(+G34*Totals!$H$10,2)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33">
        <f>+C35*Totals!$G$10</f>
        <v>0</v>
      </c>
      <c r="E35" s="106"/>
      <c r="F35" s="110" t="s">
        <v>1019</v>
      </c>
      <c r="G35" s="126">
        <v>3.698056E-4</v>
      </c>
      <c r="H35" s="103">
        <f>ROUND(+G35*Totals!$H$10,2)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33">
        <f>+C36*Totals!$G$10</f>
        <v>0</v>
      </c>
      <c r="E36" s="106"/>
      <c r="F36" s="110" t="s">
        <v>1018</v>
      </c>
      <c r="G36" s="126">
        <v>2.92787716E-2</v>
      </c>
      <c r="H36" s="103">
        <f>ROUND(+G36*Totals!$H$10,2)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33">
        <f>+C37*Totals!$G$10</f>
        <v>0</v>
      </c>
      <c r="E37" s="106"/>
      <c r="F37" s="110" t="s">
        <v>1017</v>
      </c>
      <c r="G37" s="126">
        <v>2.092877E-4</v>
      </c>
      <c r="H37" s="103">
        <f>ROUND(+G37*Totals!$H$10,2)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33">
        <f>+C38*Totals!$G$10</f>
        <v>0</v>
      </c>
      <c r="E38" s="106"/>
      <c r="F38" s="110" t="s">
        <v>1016</v>
      </c>
      <c r="G38" s="126">
        <v>4.2855969999999998E-4</v>
      </c>
      <c r="H38" s="103">
        <f>ROUND(+G38*Totals!$H$10,2)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33">
        <f>+C39*Totals!$G$10</f>
        <v>0</v>
      </c>
      <c r="E39" s="106"/>
      <c r="F39" s="110" t="s">
        <v>1015</v>
      </c>
      <c r="G39" s="126">
        <v>2.016074E-4</v>
      </c>
      <c r="H39" s="103">
        <f>ROUND(+G39*Totals!$H$10,2)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33">
        <f>+C40*Totals!$G$10</f>
        <v>0</v>
      </c>
      <c r="E40" s="106"/>
      <c r="F40" s="110" t="s">
        <v>1014</v>
      </c>
      <c r="G40" s="126">
        <v>4.4929699999999998E-5</v>
      </c>
      <c r="H40" s="103">
        <f>ROUND(+G40*Totals!$H$10,2)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33">
        <f>+C41*Totals!$G$10</f>
        <v>0</v>
      </c>
      <c r="E41" s="106"/>
      <c r="F41" s="110" t="s">
        <v>1013</v>
      </c>
      <c r="G41" s="126">
        <v>2.3808900000000002E-5</v>
      </c>
      <c r="H41" s="103">
        <f>ROUND(+G41*Totals!$H$10,2)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33">
        <f>+C42*Totals!$G$10</f>
        <v>0</v>
      </c>
      <c r="E42" s="106"/>
      <c r="F42" s="110" t="s">
        <v>1012</v>
      </c>
      <c r="G42" s="126">
        <v>3.7249399999999996E-5</v>
      </c>
      <c r="H42" s="103">
        <f>ROUND(+G42*Totals!$H$10,2)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33">
        <f>+C43*Totals!$G$10</f>
        <v>0</v>
      </c>
      <c r="E43" s="106"/>
      <c r="F43" s="110" t="s">
        <v>1011</v>
      </c>
      <c r="G43" s="126">
        <v>3.6865400000000001E-5</v>
      </c>
      <c r="H43" s="103">
        <f>ROUND(+G43*Totals!$H$10,2)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33">
        <f>+C44*Totals!$G$10</f>
        <v>0</v>
      </c>
      <c r="E44" s="106"/>
      <c r="F44" s="110" t="s">
        <v>1010</v>
      </c>
      <c r="G44" s="126">
        <v>1.6090190000000001E-4</v>
      </c>
      <c r="H44" s="103">
        <f>ROUND(+G44*Totals!$H$10,2)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33">
        <f>+C45*Totals!$G$10</f>
        <v>0</v>
      </c>
      <c r="E45" s="106"/>
      <c r="F45" s="110" t="s">
        <v>1009</v>
      </c>
      <c r="G45" s="126">
        <v>3.360123E-4</v>
      </c>
      <c r="H45" s="103">
        <f>ROUND(+G45*Totals!$H$10,2)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33">
        <f>+C46*Totals!$G$10</f>
        <v>0</v>
      </c>
      <c r="E46" s="106"/>
      <c r="F46" s="110" t="s">
        <v>1008</v>
      </c>
      <c r="G46" s="126">
        <v>4.2702370000000003E-4</v>
      </c>
      <c r="H46" s="103">
        <f>ROUND(+G46*Totals!$H$10,2)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33">
        <f>+C47*Totals!$G$10</f>
        <v>0</v>
      </c>
      <c r="E47" s="106"/>
      <c r="F47" s="110" t="s">
        <v>1007</v>
      </c>
      <c r="G47" s="126">
        <v>8.5251100000000008E-5</v>
      </c>
      <c r="H47" s="103">
        <f>ROUND(+G47*Totals!$H$10,2)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33">
        <f>+C48*Totals!$G$10</f>
        <v>0</v>
      </c>
      <c r="E48" s="106"/>
      <c r="F48" s="110" t="s">
        <v>1006</v>
      </c>
      <c r="G48" s="126">
        <v>2.2821958000000002E-3</v>
      </c>
      <c r="H48" s="103">
        <f>ROUND(+G48*Totals!$H$10,2)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33">
        <f>+C49*Totals!$G$10</f>
        <v>0</v>
      </c>
      <c r="E49" s="106"/>
      <c r="F49" s="110" t="s">
        <v>1005</v>
      </c>
      <c r="G49" s="126">
        <v>1.674302E-4</v>
      </c>
      <c r="H49" s="103">
        <f>ROUND(+G49*Totals!$H$10,2)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33">
        <f>+C50*Totals!$G$10</f>
        <v>0</v>
      </c>
      <c r="E50" s="106"/>
      <c r="F50" s="110" t="s">
        <v>1004</v>
      </c>
      <c r="G50" s="126">
        <v>1.2672499999999999E-5</v>
      </c>
      <c r="H50" s="103">
        <f>ROUND(+G50*Totals!$H$10,2)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33">
        <f>+C51*Totals!$G$10</f>
        <v>0</v>
      </c>
      <c r="E51" s="106"/>
      <c r="F51" s="110" t="s">
        <v>1003</v>
      </c>
      <c r="G51" s="126">
        <v>1.136682E-4</v>
      </c>
      <c r="H51" s="103">
        <f>ROUND(+G51*Totals!$H$10,2)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33">
        <f>+C52*Totals!$G$10</f>
        <v>0</v>
      </c>
      <c r="E52" s="106"/>
      <c r="F52" s="110" t="s">
        <v>1002</v>
      </c>
      <c r="G52" s="126">
        <v>7.8953300000000003E-4</v>
      </c>
      <c r="H52" s="103">
        <f>ROUND(+G52*Totals!$H$10,2)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33">
        <f>+C53*Totals!$G$10</f>
        <v>0</v>
      </c>
      <c r="E53" s="106"/>
      <c r="F53" s="110" t="s">
        <v>1001</v>
      </c>
      <c r="G53" s="126">
        <v>2.6082238000000001E-3</v>
      </c>
      <c r="H53" s="103">
        <f>ROUND(+G53*Totals!$H$10,2)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33">
        <f>+C54*Totals!$G$10</f>
        <v>0</v>
      </c>
      <c r="E54" s="106"/>
      <c r="F54" s="110" t="s">
        <v>1000</v>
      </c>
      <c r="G54" s="126">
        <v>1.017637E-4</v>
      </c>
      <c r="H54" s="103">
        <f>ROUND(+G54*Totals!$H$10,2)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33">
        <f>+C55*Totals!$G$10</f>
        <v>0</v>
      </c>
      <c r="E55" s="106"/>
      <c r="F55" s="110" t="s">
        <v>40</v>
      </c>
      <c r="G55" s="126">
        <v>7.8838099999999989E-4</v>
      </c>
      <c r="H55" s="103">
        <f>ROUND(+G55*Totals!$H$10,2)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33">
        <f>+C56*Totals!$G$10</f>
        <v>0</v>
      </c>
      <c r="E56" s="106"/>
      <c r="F56" s="110" t="s">
        <v>999</v>
      </c>
      <c r="G56" s="126">
        <v>3.7172570000000002E-4</v>
      </c>
      <c r="H56" s="103">
        <f>ROUND(+G56*Totals!$H$10,2)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33">
        <f>+C57*Totals!$G$10</f>
        <v>0</v>
      </c>
      <c r="E57" s="106"/>
      <c r="F57" s="110" t="s">
        <v>998</v>
      </c>
      <c r="G57" s="126">
        <v>6.4898400000000002E-5</v>
      </c>
      <c r="H57" s="103">
        <f>ROUND(+G57*Totals!$H$10,2)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33">
        <f>+C58*Totals!$G$10</f>
        <v>0</v>
      </c>
      <c r="E58" s="106"/>
      <c r="F58" s="110" t="s">
        <v>997</v>
      </c>
      <c r="G58" s="126">
        <v>6.4629569999999999E-4</v>
      </c>
      <c r="H58" s="103">
        <f>ROUND(+G58*Totals!$H$10,2)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33">
        <f>+C59*Totals!$G$10</f>
        <v>0</v>
      </c>
      <c r="E59" s="106"/>
      <c r="F59" s="110" t="s">
        <v>996</v>
      </c>
      <c r="G59" s="126">
        <v>5.1073899999999999E-5</v>
      </c>
      <c r="H59" s="103">
        <f>ROUND(+G59*Totals!$H$10,2)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33">
        <f>+C60*Totals!$G$10</f>
        <v>0</v>
      </c>
      <c r="E60" s="106"/>
      <c r="F60" s="110" t="s">
        <v>995</v>
      </c>
      <c r="G60" s="126">
        <v>2.0045540000000002E-4</v>
      </c>
      <c r="H60" s="103">
        <f>ROUND(+G60*Totals!$H$10,2)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33">
        <f>+C61*Totals!$G$10</f>
        <v>0</v>
      </c>
      <c r="E61" s="106"/>
      <c r="F61" s="110" t="s">
        <v>994</v>
      </c>
      <c r="G61" s="126">
        <v>8.94753E-5</v>
      </c>
      <c r="H61" s="103">
        <f>ROUND(+G61*Totals!$H$10,2)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33">
        <f>+C62*Totals!$G$10</f>
        <v>0</v>
      </c>
      <c r="E62" s="106"/>
      <c r="F62" s="110" t="s">
        <v>993</v>
      </c>
      <c r="G62" s="126">
        <v>3.80174E-5</v>
      </c>
      <c r="H62" s="103">
        <f>ROUND(+G62*Totals!$H$10,2)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33">
        <f>+C63*Totals!$G$10</f>
        <v>0</v>
      </c>
      <c r="E63" s="106"/>
      <c r="F63" s="110" t="s">
        <v>992</v>
      </c>
      <c r="G63" s="126">
        <v>3.0337099999999998E-5</v>
      </c>
      <c r="H63" s="103">
        <f>ROUND(+G63*Totals!$H$10,2)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33">
        <f>+C64*Totals!$G$10</f>
        <v>0</v>
      </c>
      <c r="E64" s="106"/>
      <c r="F64" s="110" t="s">
        <v>991</v>
      </c>
      <c r="G64" s="126">
        <v>2.6842590000000001E-4</v>
      </c>
      <c r="H64" s="103">
        <f>ROUND(+G64*Totals!$H$10,2)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33">
        <f>+C65*Totals!$G$10</f>
        <v>0</v>
      </c>
      <c r="E65" s="106"/>
      <c r="F65" s="110" t="s">
        <v>990</v>
      </c>
      <c r="G65" s="126">
        <v>8.8323000000000001E-6</v>
      </c>
      <c r="H65" s="103">
        <f>ROUND(+G65*Totals!$H$10,2)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33">
        <f>+C66*Totals!$G$10</f>
        <v>0</v>
      </c>
      <c r="E66" s="106"/>
      <c r="F66" s="110" t="s">
        <v>989</v>
      </c>
      <c r="G66" s="126">
        <v>5.9906200000000006E-5</v>
      </c>
      <c r="H66" s="103">
        <f>ROUND(+G66*Totals!$H$10,2)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33">
        <f>+C67*Totals!$G$10</f>
        <v>0</v>
      </c>
      <c r="E67" s="106"/>
      <c r="F67" s="110" t="s">
        <v>988</v>
      </c>
      <c r="G67" s="126">
        <v>6.7202499999999992E-5</v>
      </c>
      <c r="H67" s="103">
        <f>ROUND(+G67*Totals!$H$10,2)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33">
        <f>+C68*Totals!$G$10</f>
        <v>0</v>
      </c>
      <c r="E68" s="106"/>
      <c r="F68" s="110" t="s">
        <v>987</v>
      </c>
      <c r="G68" s="126">
        <v>1.7280599999999999E-5</v>
      </c>
      <c r="H68" s="103">
        <f>ROUND(+G68*Totals!$H$10,2)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33">
        <f>+C69*Totals!$G$10</f>
        <v>0</v>
      </c>
      <c r="E69" s="106"/>
      <c r="F69" s="110" t="s">
        <v>986</v>
      </c>
      <c r="G69" s="126">
        <v>1.6512610000000001E-4</v>
      </c>
      <c r="H69" s="103">
        <f>ROUND(+G69*Totals!$H$10,2)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33">
        <f>+C70*Totals!$G$10</f>
        <v>0</v>
      </c>
      <c r="E70" s="106"/>
      <c r="F70" s="110" t="s">
        <v>985</v>
      </c>
      <c r="G70" s="126">
        <v>2.6880989999999999E-4</v>
      </c>
      <c r="H70" s="103">
        <f>ROUND(+G70*Totals!$H$10,2)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33">
        <f>+C71*Totals!$G$10</f>
        <v>0</v>
      </c>
      <c r="E71" s="106"/>
      <c r="F71" s="110" t="s">
        <v>984</v>
      </c>
      <c r="G71" s="126">
        <v>3.6942160000000003E-4</v>
      </c>
      <c r="H71" s="103">
        <f>ROUND(+G71*Totals!$H$10,2)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33">
        <f>+C72*Totals!$G$10</f>
        <v>0</v>
      </c>
      <c r="E72" s="106"/>
      <c r="F72" s="110" t="s">
        <v>983</v>
      </c>
      <c r="G72" s="126">
        <v>1.5552569999999999E-4</v>
      </c>
      <c r="H72" s="103">
        <f>ROUND(+G72*Totals!$H$10,2)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33">
        <f>+C73*Totals!$G$10</f>
        <v>0</v>
      </c>
      <c r="E73" s="106"/>
      <c r="F73" s="110" t="s">
        <v>982</v>
      </c>
      <c r="G73" s="126">
        <v>1.708863E-4</v>
      </c>
      <c r="H73" s="103">
        <f>ROUND(+G73*Totals!$H$10,2)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33">
        <f>+C74*Totals!$G$10</f>
        <v>0</v>
      </c>
      <c r="E74" s="106"/>
      <c r="F74" s="110" t="s">
        <v>981</v>
      </c>
      <c r="G74" s="126">
        <v>5.7602000000000003E-6</v>
      </c>
      <c r="H74" s="103">
        <f>ROUND(+G74*Totals!$H$10,2)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33">
        <f>+C75*Totals!$G$10</f>
        <v>0</v>
      </c>
      <c r="E75" s="106"/>
      <c r="F75" s="110" t="s">
        <v>980</v>
      </c>
      <c r="G75" s="126">
        <v>6.1826299999999995E-5</v>
      </c>
      <c r="H75" s="103">
        <f>ROUND(+G75*Totals!$H$10,2)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33">
        <f>+C76*Totals!$G$10</f>
        <v>0</v>
      </c>
      <c r="E76" s="106"/>
      <c r="F76" s="110" t="s">
        <v>979</v>
      </c>
      <c r="G76" s="126">
        <v>1.76646E-5</v>
      </c>
      <c r="H76" s="103">
        <f>ROUND(+G76*Totals!$H$10,2)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33">
        <f>+C77*Totals!$G$10</f>
        <v>0</v>
      </c>
      <c r="E77" s="106"/>
      <c r="F77" s="110" t="s">
        <v>978</v>
      </c>
      <c r="G77" s="126">
        <v>5.7909330000000003E-4</v>
      </c>
      <c r="H77" s="103">
        <f>ROUND(+G77*Totals!$H$10,2)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33">
        <f>+C78*Totals!$G$10</f>
        <v>0</v>
      </c>
      <c r="E78" s="106"/>
      <c r="F78" s="110" t="s">
        <v>977</v>
      </c>
      <c r="G78" s="126">
        <v>8.9475289999999994E-4</v>
      </c>
      <c r="H78" s="103">
        <f>ROUND(+G78*Totals!$H$10,2)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33">
        <f>+C79*Totals!$G$10</f>
        <v>0</v>
      </c>
      <c r="E79" s="106"/>
      <c r="F79" s="110" t="s">
        <v>976</v>
      </c>
      <c r="G79" s="126">
        <v>9.074253E-4</v>
      </c>
      <c r="H79" s="103">
        <f>ROUND(+G79*Totals!$H$10,2)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33">
        <f>+C80*Totals!$G$10</f>
        <v>0</v>
      </c>
      <c r="E80" s="106"/>
      <c r="F80" s="110" t="s">
        <v>975</v>
      </c>
      <c r="G80" s="126">
        <v>9.4582669999999989E-4</v>
      </c>
      <c r="H80" s="103">
        <f>ROUND(+G80*Totals!$H$10,2)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33">
        <f>+C81*Totals!$G$10</f>
        <v>0</v>
      </c>
      <c r="E81" s="106"/>
      <c r="F81" s="110" t="s">
        <v>974</v>
      </c>
      <c r="G81" s="126">
        <v>1.332529E-4</v>
      </c>
      <c r="H81" s="103">
        <f>ROUND(+G81*Totals!$H$10,2)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33">
        <f>+C82*Totals!$G$10</f>
        <v>0</v>
      </c>
      <c r="E82" s="106"/>
      <c r="F82" s="110" t="s">
        <v>41</v>
      </c>
      <c r="G82" s="126">
        <v>1.49766E-5</v>
      </c>
      <c r="H82" s="103">
        <f>ROUND(+G82*Totals!$H$10,2)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33">
        <f>+C83*Totals!$G$10</f>
        <v>0</v>
      </c>
      <c r="E83" s="106"/>
      <c r="F83" s="110" t="s">
        <v>973</v>
      </c>
      <c r="G83" s="126">
        <v>8.8323000000000001E-6</v>
      </c>
      <c r="H83" s="103">
        <f>ROUND(+G83*Totals!$H$10,2)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33">
        <f>+C84*Totals!$G$10</f>
        <v>0</v>
      </c>
      <c r="E84" s="106"/>
      <c r="F84" s="110" t="s">
        <v>972</v>
      </c>
      <c r="G84" s="126">
        <v>4.3777599999999999E-5</v>
      </c>
      <c r="H84" s="103">
        <f>ROUND(+G84*Totals!$H$10,2)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33">
        <f>+C85*Totals!$G$10</f>
        <v>0</v>
      </c>
      <c r="E85" s="106"/>
      <c r="F85" s="110" t="s">
        <v>971</v>
      </c>
      <c r="G85" s="126">
        <v>1.032998E-4</v>
      </c>
      <c r="H85" s="103">
        <f>ROUND(+G85*Totals!$H$10,2)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33">
        <f>+C86*Totals!$G$10</f>
        <v>0</v>
      </c>
      <c r="E86" s="106"/>
      <c r="F86" s="110" t="s">
        <v>970</v>
      </c>
      <c r="G86" s="126">
        <v>1.50157196E-2</v>
      </c>
      <c r="H86" s="103">
        <f>ROUND(+G86*Totals!$H$10,2)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33">
        <f>+C87*Totals!$G$10</f>
        <v>0</v>
      </c>
      <c r="E87" s="106"/>
      <c r="F87" s="110" t="s">
        <v>969</v>
      </c>
      <c r="G87" s="126">
        <v>2.18888E-5</v>
      </c>
      <c r="H87" s="103">
        <f>ROUND(+G87*Totals!$H$10,2)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33">
        <f>+C88*Totals!$G$10</f>
        <v>0</v>
      </c>
      <c r="E88" s="106"/>
      <c r="F88" s="110" t="s">
        <v>968</v>
      </c>
      <c r="G88" s="126">
        <v>1.409332E-4</v>
      </c>
      <c r="H88" s="103">
        <f>ROUND(+G88*Totals!$H$10,2)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33">
        <f>+C89*Totals!$G$10</f>
        <v>0</v>
      </c>
      <c r="E89" s="106"/>
      <c r="F89" s="110" t="s">
        <v>967</v>
      </c>
      <c r="G89" s="126">
        <v>6.7586499999999994E-5</v>
      </c>
      <c r="H89" s="103">
        <f>ROUND(+G89*Totals!$H$10,2)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33">
        <f>+C90*Totals!$G$10</f>
        <v>0</v>
      </c>
      <c r="E90" s="106"/>
      <c r="F90" s="110" t="s">
        <v>966</v>
      </c>
      <c r="G90" s="126">
        <v>2.738021E-4</v>
      </c>
      <c r="H90" s="103">
        <f>ROUND(+G90*Totals!$H$10,2)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33">
        <f>+C91*Totals!$G$10</f>
        <v>0</v>
      </c>
      <c r="E91" s="106"/>
      <c r="F91" s="110" t="s">
        <v>965</v>
      </c>
      <c r="G91" s="126">
        <v>1.0521990000000001E-4</v>
      </c>
      <c r="H91" s="103">
        <f>ROUND(+G91*Totals!$H$10,2)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33">
        <f>+C92*Totals!$G$10</f>
        <v>0</v>
      </c>
      <c r="E92" s="106"/>
      <c r="F92" s="110" t="s">
        <v>964</v>
      </c>
      <c r="G92" s="126">
        <v>1.1136399999999999E-5</v>
      </c>
      <c r="H92" s="103">
        <f>ROUND(+G92*Totals!$H$10,2)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33">
        <f>+C93*Totals!$G$10</f>
        <v>0</v>
      </c>
      <c r="E93" s="106"/>
      <c r="F93" s="110" t="s">
        <v>963</v>
      </c>
      <c r="G93" s="126">
        <v>8.94753E-5</v>
      </c>
      <c r="H93" s="103">
        <f>ROUND(+G93*Totals!$H$10,2)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33">
        <f>+C94*Totals!$G$10</f>
        <v>0</v>
      </c>
      <c r="E94" s="106"/>
      <c r="F94" s="110" t="s">
        <v>962</v>
      </c>
      <c r="G94" s="126">
        <v>4.8001800000000005E-5</v>
      </c>
      <c r="H94" s="103">
        <f>ROUND(+G94*Totals!$H$10,2)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33">
        <f>+C95*Totals!$G$10</f>
        <v>0</v>
      </c>
      <c r="E95" s="106"/>
      <c r="F95" s="110" t="s">
        <v>961</v>
      </c>
      <c r="G95" s="126">
        <v>1.0299258E-3</v>
      </c>
      <c r="H95" s="103">
        <f>ROUND(+G95*Totals!$H$10,2)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33">
        <f>+C96*Totals!$G$10</f>
        <v>0</v>
      </c>
      <c r="E96" s="106"/>
      <c r="F96" s="110" t="s">
        <v>960</v>
      </c>
      <c r="G96" s="126">
        <v>6.3976750000000002E-4</v>
      </c>
      <c r="H96" s="103">
        <f>ROUND(+G96*Totals!$H$10,2)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33">
        <f>+C97*Totals!$G$10</f>
        <v>0</v>
      </c>
      <c r="E97" s="106"/>
      <c r="F97" s="110" t="s">
        <v>959</v>
      </c>
      <c r="G97" s="126">
        <v>1.159723E-4</v>
      </c>
      <c r="H97" s="103">
        <f>ROUND(+G97*Totals!$H$10,2)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33">
        <f>+C98*Totals!$G$10</f>
        <v>0</v>
      </c>
      <c r="E98" s="106"/>
      <c r="F98" s="110" t="s">
        <v>958</v>
      </c>
      <c r="G98" s="126">
        <v>1.3786110000000001E-4</v>
      </c>
      <c r="H98" s="103">
        <f>ROUND(+G98*Totals!$H$10,2)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33">
        <f>+C99*Totals!$G$10</f>
        <v>0</v>
      </c>
      <c r="E99" s="106"/>
      <c r="F99" s="110" t="s">
        <v>957</v>
      </c>
      <c r="G99" s="126">
        <v>3.6070445E-3</v>
      </c>
      <c r="H99" s="103">
        <f>ROUND(+G99*Totals!$H$10,2)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33">
        <f>+C100*Totals!$G$10</f>
        <v>0</v>
      </c>
      <c r="E100" s="106"/>
      <c r="F100" s="110" t="s">
        <v>42</v>
      </c>
      <c r="G100" s="126">
        <v>4.7848157999999998E-3</v>
      </c>
      <c r="H100" s="103">
        <f>ROUND(+G100*Totals!$H$10,2)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33">
        <f>+C101*Totals!$G$10</f>
        <v>0</v>
      </c>
      <c r="E101" s="106"/>
      <c r="F101" s="110" t="s">
        <v>956</v>
      </c>
      <c r="G101" s="126">
        <v>4.8769800000000002E-5</v>
      </c>
      <c r="H101" s="103">
        <f>ROUND(+G101*Totals!$H$10,2)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33">
        <f>+C102*Totals!$G$10</f>
        <v>0</v>
      </c>
      <c r="E102" s="106"/>
      <c r="F102" s="110" t="s">
        <v>955</v>
      </c>
      <c r="G102" s="126">
        <v>6.9506599999999996E-5</v>
      </c>
      <c r="H102" s="103">
        <f>ROUND(+G102*Totals!$H$10,2)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33">
        <f>+C103*Totals!$G$10</f>
        <v>0</v>
      </c>
      <c r="E103" s="106"/>
      <c r="F103" s="110" t="s">
        <v>954</v>
      </c>
      <c r="G103" s="126">
        <v>2.6919390000000002E-4</v>
      </c>
      <c r="H103" s="103">
        <f>ROUND(+G103*Totals!$H$10,2)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33">
        <f>+C104*Totals!$G$10</f>
        <v>0</v>
      </c>
      <c r="E104" s="106"/>
      <c r="F104" s="110" t="s">
        <v>953</v>
      </c>
      <c r="G104" s="126">
        <v>5.6450099999999997E-5</v>
      </c>
      <c r="H104" s="103">
        <f>ROUND(+G104*Totals!$H$10,2)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33">
        <f>+C105*Totals!$G$10</f>
        <v>0</v>
      </c>
      <c r="E105" s="106"/>
      <c r="F105" s="110" t="s">
        <v>952</v>
      </c>
      <c r="G105" s="126">
        <v>2.8801100000000001E-5</v>
      </c>
      <c r="H105" s="103">
        <f>ROUND(+G105*Totals!$H$10,2)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ROUND(+G106*Totals!$H$10,2)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ROUND(+G107*Totals!$H$10,2)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ROUND(+G108*Totals!$H$10,2)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ROUND(+G109*Totals!$H$10,2)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ROUND(+G110*Totals!$H$10,2)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ROUND(+G111*Totals!$H$10,2)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ROUND(+G112*Totals!$H$10,2)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ROUND(+G113*Totals!$H$10,2)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ROUND(+G114*Totals!$H$10,2)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ROUND(+G115*Totals!$H$10,2)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ROUND(+G116*Totals!$H$10,2)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ROUND(+G117*Totals!$H$10,2)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ROUND(+G118*Totals!$H$10,2)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ROUND(+G119*Totals!$H$10,2)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ROUND(+G120*Totals!$H$10,2)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ROUND(+G121*Totals!$H$10,2)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ROUND(+G122*Totals!$H$10,2)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ROUND(+G123*Totals!$H$10,2)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ROUND(+G124*Totals!$H$10,2)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ROUND(+G125*Totals!$H$10,2)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ROUND(+G126*Totals!$H$10,2)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ROUND(+G127*Totals!$H$10,2)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ROUND(+G128*Totals!$H$10,2)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ROUND(+G129*Totals!$H$10,2)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ROUND(+G130*Totals!$H$10,2)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ROUND(+G131*Totals!$H$10,2)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ROUND(+G132*Totals!$H$10,2)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ROUND(+G133*Totals!$H$10,2)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ROUND(+G134*Totals!$H$10,2)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ROUND(+G135*Totals!$H$10,2)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ROUND(+G136*Totals!$H$10,2)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ROUND(+G137*Totals!$H$10,2)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ROUND(+G138*Totals!$H$10,2)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ROUND(+G139*Totals!$H$10,2)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ROUND(+G140*Totals!$H$10,2)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ROUND(+G141*Totals!$H$10,2)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ROUND(+G142*Totals!$H$10,2)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ROUND(+G143*Totals!$H$10,2)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ROUND(+G144*Totals!$H$10,2)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ROUND(+G145*Totals!$H$10,2)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ROUND(+G146*Totals!$H$10,2)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ROUND(+G147*Totals!$H$10,2)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ROUND(+G148*Totals!$H$10,2)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ROUND(+G149*Totals!$H$10,2)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ROUND(+G150*Totals!$H$10,2)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ROUND(+G151*Totals!$H$10,2)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ROUND(+G152*Totals!$H$10,2)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ROUND(+G153*Totals!$H$10,2)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ROUND(+G154*Totals!$H$10,2)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ROUND(+G155*Totals!$H$10,2)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ROUND(+G156*Totals!$H$10,2)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ROUND(+G157*Totals!$H$10,2)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ROUND(+G158*Totals!$H$10,2)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ROUND(+G159*Totals!$H$10,2)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ROUND(+G160*Totals!$H$10,2)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ROUND(+G161*Totals!$H$10,2)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ROUND(+G162*Totals!$H$10,2)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ROUND(+G163*Totals!$H$10,2)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ROUND(+G164*Totals!$H$10,2)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ROUND(+G165*Totals!$H$10,2)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ROUND(+G166*Totals!$H$10,2)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ROUND(+G167*Totals!$H$10,2)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ROUND(+G168*Totals!$H$10,2)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ROUND(+G169*Totals!$H$10,2)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ROUND(+G170*Totals!$H$10,2)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ROUND(+G171*Totals!$H$10,2)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ROUND(+G172*Totals!$H$10,2)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ROUND(+G173*Totals!$H$10,2)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ROUND(+G174*Totals!$H$10,2)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ROUND(+G175*Totals!$H$10,2)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ROUND(+G176*Totals!$H$10,2)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ROUND(+G177*Totals!$H$10,2)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ROUND(+G178*Totals!$H$10,2)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ROUND(+G179*Totals!$H$10,2)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ROUND(+G180*Totals!$H$10,2)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ROUND(+G181*Totals!$H$10,2)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ROUND(+G182*Totals!$H$10,2)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ROUND(+G183*Totals!$H$10,2)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ROUND(+G184*Totals!$H$10,2)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ROUND(+G185*Totals!$H$10,2)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ROUND(+G186*Totals!$H$10,2)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ROUND(+G187*Totals!$H$10,2)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ROUND(+G188*Totals!$H$10,2)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ROUND(+G189*Totals!$H$10,2)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ROUND(+G190*Totals!$H$10,2)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ROUND(+G191*Totals!$H$10,2)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ROUND(+G192*Totals!$H$10,2)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ROUND(+G193*Totals!$H$10,2)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ROUND(+G194*Totals!$H$10,2)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ROUND(+G195*Totals!$H$10,2)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ROUND(+G196*Totals!$H$10,2)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ROUND(+G197*Totals!$H$10,2)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ROUND(+G198*Totals!$H$10,2)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ROUND(+G199*Totals!$H$10,2)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ROUND(+G200*Totals!$H$10,2)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ROUND(+G201*Totals!$H$10,2)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ROUND(+G202*Totals!$H$10,2)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ROUND(+G203*Totals!$H$10,2)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ROUND(+G204*Totals!$H$10,2)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ROUND(+G205*Totals!$H$10,2)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ROUND(+G206*Totals!$H$10,2)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ROUND(+G207*Totals!$H$10,2)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ROUND(+G208*Totals!$H$10,2)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ROUND(+G209*Totals!$H$10,2)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ROUND(+G210*Totals!$H$10,2)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ROUND(+G211*Totals!$H$10,2)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ROUND(+G212*Totals!$H$10,2)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ROUND(+G213*Totals!$H$10,2)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ROUND(+G214*Totals!$H$10,2)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ROUND(+G215*Totals!$H$10,2)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ROUND(+G216*Totals!$H$10,2)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ROUND(+G217*Totals!$H$10,2)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ROUND(+G218*Totals!$H$10,2)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ROUND(+G219*Totals!$H$10,2)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ROUND(+G220*Totals!$H$10,2)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ROUND(+G221*Totals!$H$10,2)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ROUND(+G222*Totals!$H$10,2)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ROUND(+G223*Totals!$H$10,2)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ROUND(+G224*Totals!$H$10,2)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ROUND(+G225*Totals!$H$10,2)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ROUND(+G226*Totals!$H$10,2)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ROUND(+G227*Totals!$H$10,2)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ROUND(+G228*Totals!$H$10,2)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ROUND(+G229*Totals!$H$10,2)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ROUND(+G230*Totals!$H$10,2)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ROUND(+G231*Totals!$H$10,2)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ROUND(+G232*Totals!$H$10,2)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ROUND(+G233*Totals!$H$10,2)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ROUND(+G234*Totals!$H$10,2)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ROUND(+G235*Totals!$H$10,2)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ROUND(+G236*Totals!$H$10,2)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ROUND(+G237*Totals!$H$10,2)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ROUND(+G238*Totals!$H$10,2)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ROUND(+G239*Totals!$H$10,2)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ROUND(+G240*Totals!$H$10,2)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ROUND(+G241*Totals!$H$10,2)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ROUND(+G242*Totals!$H$10,2)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ROUND(+G243*Totals!$H$10,2)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ROUND(+G244*Totals!$H$10,2)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ROUND(+G245*Totals!$H$10,2)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ROUND(+G246*Totals!$H$10,2)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ROUND(+G247*Totals!$H$10,2)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ROUND(+G248*Totals!$H$10,2)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ROUND(+G249*Totals!$H$10,2)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ROUND(+G250*Totals!$H$10,2)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ROUND(+G251*Totals!$H$10,2)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ROUND(+G252*Totals!$H$10,2)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ROUND(+G253*Totals!$H$10,2)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ROUND(+G254*Totals!$H$10,2)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ROUND(+G255*Totals!$H$10,2)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ROUND(+G256*Totals!$H$10,2)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ROUND(+G257*Totals!$H$10,2)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ROUND(+G258*Totals!$H$10,2)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ROUND(+G259*Totals!$H$10,2)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ROUND(+G260*Totals!$H$10,2)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ROUND(+G261*Totals!$H$10,2)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ROUND(+G262*Totals!$H$10,2)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ROUND(+G263*Totals!$H$10,2)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ROUND(+G264*Totals!$H$10,2)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ROUND(+G265*Totals!$H$10,2)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ROUND(+G266*Totals!$H$10,2)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ROUND(+G267*Totals!$H$10,2)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ROUND(+G268*Totals!$H$10,2)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ROUND(+G269*Totals!$H$10,2)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ROUND(+G270*Totals!$H$10,2)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ROUND(+G271*Totals!$H$10,2)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ROUND(+G272*Totals!$H$10,2)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ROUND(+G273*Totals!$H$10,2)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ROUND(+G274*Totals!$H$10,2)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ROUND(+G275*Totals!$H$10,2)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ROUND(+G276*Totals!$H$10,2)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ROUND(+G277*Totals!$H$10,2)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ROUND(+G278*Totals!$H$10,2)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ROUND(+G279*Totals!$H$10,2)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ROUND(+G280*Totals!$H$10,2)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ROUND(+G281*Totals!$H$10,2)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ROUND(+G282*Totals!$H$10,2)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ROUND(+G283*Totals!$H$10,2)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ROUND(+G284*Totals!$H$10,2)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ROUND(+G285*Totals!$H$10,2)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ROUND(+G286*Totals!$H$10,2)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ROUND(+G287*Totals!$H$10,2)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ROUND(+G288*Totals!$H$10,2)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ROUND(+G289*Totals!$H$10,2)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ROUND(+G290*Totals!$H$10,2)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ROUND(+G291*Totals!$H$10,2)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ROUND(+G292*Totals!$H$10,2)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ROUND(+G293*Totals!$H$10,2)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ROUND(+G294*Totals!$H$10,2)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ROUND(+G295*Totals!$H$10,2)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ROUND(+G296*Totals!$H$10,2)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ROUND(+G297*Totals!$H$10,2)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ROUND(+G298*Totals!$H$10,2)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ROUND(+G299*Totals!$H$10,2)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ROUND(+G300*Totals!$H$10,2)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ROUND(+G301*Totals!$H$10,2)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ROUND(+G302*Totals!$H$10,2)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ROUND(+G303*Totals!$H$10,2)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ROUND(+G304*Totals!$H$10,2)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ROUND(+G305*Totals!$H$10,2)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ROUND(+G306*Totals!$H$10,2)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ROUND(+G307*Totals!$H$10,2)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ROUND(+G308*Totals!$H$10,2)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ROUND(+G309*Totals!$H$10,2)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ROUND(+G310*Totals!$H$10,2)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ROUND(+G311*Totals!$H$10,2)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ROUND(+G312*Totals!$H$10,2)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ROUND(+G313*Totals!$H$10,2)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ROUND(+G314*Totals!$H$10,2)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ROUND(+G315*Totals!$H$10,2)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ROUND(+G316*Totals!$H$10,2)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ROUND(+G317*Totals!$H$10,2)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ROUND(+G318*Totals!$H$10,2)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ROUND(+G319*Totals!$H$10,2)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ROUND(+G320*Totals!$H$10,2)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ROUND(+G321*Totals!$H$10,2)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ROUND(+G322*Totals!$H$10,2)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ROUND(+G323*Totals!$H$10,2)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ROUND(+G324*Totals!$H$10,2)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ROUND(+G325*Totals!$H$10,2)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ROUND(+G326*Totals!$H$10,2)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ROUND(+G327*Totals!$H$10,2)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ROUND(+G328*Totals!$H$10,2)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ROUND(+G329*Totals!$H$10,2)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ROUND(+G330*Totals!$H$10,2)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ROUND(+G331*Totals!$H$10,2)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ROUND(+G332*Totals!$H$10,2)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ROUND(+G333*Totals!$H$10,2)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ROUND(+G334*Totals!$H$10,2)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ROUND(+G335*Totals!$H$10,2)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ROUND(+G336*Totals!$H$10,2)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ROUND(+G337*Totals!$H$10,2)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ROUND(+G338*Totals!$H$10,2)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ROUND(+G339*Totals!$H$10,2)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ROUND(+G340*Totals!$H$10,2)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ROUND(+G341*Totals!$H$10,2)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ROUND(+G342*Totals!$H$10,2)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ROUND(+G343*Totals!$H$10,2)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ROUND(+G344*Totals!$H$10,2)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ROUND(+G345*Totals!$H$10,2)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ROUND(+G346*Totals!$H$10,2)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ROUND(+G347*Totals!$H$10,2)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ROUND(+G348*Totals!$H$10,2)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ROUND(+G349*Totals!$H$10,2)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ROUND(+G350*Totals!$H$10,2)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ROUND(+G351*Totals!$H$10,2)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ROUND(+G352*Totals!$H$10,2)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ROUND(+G353*Totals!$H$10,2)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ROUND(+G354*Totals!$H$10,2)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ROUND(+G355*Totals!$H$10,2)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ROUND(+G356*Totals!$H$10,2)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ROUND(+G357*Totals!$H$10,2)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ROUND(+G358*Totals!$H$10,2)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ROUND(+G359*Totals!$H$10,2)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ROUND(+G360*Totals!$H$10,2)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ROUND(+G361*Totals!$H$10,2)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ROUND(+G362*Totals!$H$10,2)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ROUND(+G363*Totals!$H$10,2)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ROUND(+G364*Totals!$H$10,2)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ROUND(+G365*Totals!$H$10,2)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ROUND(+G366*Totals!$H$10,2)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ROUND(+G367*Totals!$H$10,2)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ROUND(+G368*Totals!$H$10,2)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ROUND(+G369*Totals!$H$10,2)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ROUND(+G370*Totals!$H$10,2)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ROUND(+G371*Totals!$H$10,2)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ROUND(+G372*Totals!$H$10,2)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ROUND(+G373*Totals!$H$10,2)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ROUND(+G374*Totals!$H$10,2)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ROUND(+G375*Totals!$H$10,2)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ROUND(+G376*Totals!$H$10,2)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ROUND(+G377*Totals!$H$10,2)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ROUND(+G378*Totals!$H$10,2)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ROUND(+G379*Totals!$H$10,2)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ROUND(+G380*Totals!$H$10,2)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ROUND(+G381*Totals!$H$10,2)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ROUND(+G382*Totals!$H$10,2)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ROUND(+G383*Totals!$H$10,2)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ROUND(+G384*Totals!$H$10,2)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ROUND(+G385*Totals!$H$10,2)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ROUND(+G386*Totals!$H$10,2)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ROUND(+G387*Totals!$H$10,2)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ROUND(+G388*Totals!$H$10,2)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ROUND(+G389*Totals!$H$10,2)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ROUND(+G390*Totals!$H$10,2)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ROUND(+G391*Totals!$H$10,2)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ROUND(+G392*Totals!$H$10,2)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ROUND(+G393*Totals!$H$10,2)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ROUND(+G394*Totals!$H$10,2)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ROUND(+G395*Totals!$H$10,2)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ROUND(+G396*Totals!$H$10,2)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ROUND(+G397*Totals!$H$10,2)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ROUND(+G398*Totals!$H$10,2)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ROUND(+G399*Totals!$H$10,2)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ROUND(+G400*Totals!$H$10,2)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ROUND(+G401*Totals!$H$10,2)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ROUND(+G402*Totals!$H$10,2)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ROUND(+G403*Totals!$H$10,2)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ROUND(+G404*Totals!$H$10,2)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ROUND(+G405*Totals!$H$10,2)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ROUND(+G406*Totals!$H$10,2)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ROUND(+G407*Totals!$H$10,2)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ROUND(+G408*Totals!$H$10,2)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ROUND(+G409*Totals!$H$10,2)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ROUND(+G410*Totals!$H$10,2)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ROUND(+G411*Totals!$H$10,2)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ROUND(+G412*Totals!$H$10,2)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ROUND(+G413*Totals!$H$10,2)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ROUND(+G414*Totals!$H$10,2)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ROUND(+G415*Totals!$H$10,2)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ROUND(+G416*Totals!$H$10,2)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ROUND(+G417*Totals!$H$10,2)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ROUND(+G418*Totals!$H$10,2)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ROUND(+G419*Totals!$H$10,2)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ROUND(+G420*Totals!$H$10,2)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ROUND(+G421*Totals!$H$10,2)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ROUND(+G422*Totals!$H$10,2)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ROUND(+G423*Totals!$H$10,2)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ROUND(+G424*Totals!$H$10,2)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ROUND(+G425*Totals!$H$10,2)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ROUND(+G426*Totals!$H$10,2)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ROUND(+G427*Totals!$H$10,2)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ROUND(+G428*Totals!$H$10,2)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ROUND(+G429*Totals!$H$10,2)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ROUND(+G430*Totals!$H$10,2)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ROUND(+G431*Totals!$H$10,2)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ROUND(+G432*Totals!$H$10,2)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ROUND(+G433*Totals!$H$10,2)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ROUND(+G434*Totals!$H$10,2)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ROUND(+G435*Totals!$H$10,2)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ROUND(+G436*Totals!$H$10,2)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ROUND(+G437*Totals!$H$10,2)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ROUND(+G438*Totals!$H$10,2)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ROUND(+G439*Totals!$H$10,2)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ROUND(+G440*Totals!$H$10,2)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ROUND(+G441*Totals!$H$10,2)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ROUND(+G442*Totals!$H$10,2)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ROUND(+G443*Totals!$H$10,2)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ROUND(+G444*Totals!$H$10,2)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ROUND(+G445*Totals!$H$10,2)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ROUND(+G446*Totals!$H$10,2)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ROUND(+G447*Totals!$H$10,2)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ROUND(+G448*Totals!$H$10,2)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ROUND(+G449*Totals!$H$10,2)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ROUND(+G450*Totals!$H$10,2)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ROUND(+G451*Totals!$H$10,2)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ROUND(+G452*Totals!$H$10,2)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ROUND(+G453*Totals!$H$10,2)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ROUND(+G454*Totals!$H$10,2)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ROUND(+G455*Totals!$H$10,2)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ROUND(+G456*Totals!$H$10,2)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ROUND(+G457*Totals!$H$10,2)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ROUND(+G458*Totals!$H$10,2)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ROUND(+G459*Totals!$H$10,2)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ROUND(+G460*Totals!$H$10,2)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ROUND(+G461*Totals!$H$10,2)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ROUND(+G462*Totals!$H$10,2)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ROUND(+G463*Totals!$H$10,2)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ROUND(+G464*Totals!$H$10,2)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ROUND(+G465*Totals!$H$10,2)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ROUND(+G466*Totals!$H$10,2)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ROUND(+G467*Totals!$H$10,2)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ROUND(+G468*Totals!$H$10,2)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ROUND(+G469*Totals!$H$10,2)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ROUND(+G470*Totals!$H$10,2)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ROUND(+G471*Totals!$H$10,2)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ROUND(+G472*Totals!$H$10,2)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ROUND(+G473*Totals!$H$10,2)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ROUND(+G474*Totals!$H$10,2)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ROUND(+G475*Totals!$H$10,2)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ROUND(+G476*Totals!$H$10,2)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ROUND(+G477*Totals!$H$10,2)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ROUND(+G478*Totals!$H$10,2)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ROUND(+G479*Totals!$H$10,2)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ROUND(+G480*Totals!$H$10,2)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ROUND(+G481*Totals!$H$10,2)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ROUND(+G482*Totals!$H$10,2)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ROUND(+G483*Totals!$H$10,2)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ROUND(+G484*Totals!$H$10,2)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ROUND(+G485*Totals!$H$10,2)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ROUND(+G486*Totals!$H$10,2)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ROUND(+G487*Totals!$H$10,2)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ROUND(+G488*Totals!$H$10,2)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ROUND(+G489*Totals!$H$10,2)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ROUND(+G490*Totals!$H$10,2)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ROUND(+G491*Totals!$H$10,2)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ROUND(+G492*Totals!$H$10,2)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ROUND(+G493*Totals!$H$10,2)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ROUND(+G494*Totals!$H$10,2)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ROUND(+G495*Totals!$H$10,2)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ROUND(+G496*Totals!$H$10,2)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ROUND(+G497*Totals!$H$10,2)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ROUND(+G498*Totals!$H$10,2)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ROUND(+G499*Totals!$H$10,2)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ROUND(+G500*Totals!$H$10,2)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ROUND(+G501*Totals!$H$10,2)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ROUND(+G502*Totals!$H$10,2)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ROUND(+G503*Totals!$H$10,2)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ROUND(+G504*Totals!$H$10,2)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ROUND(+G505*Totals!$H$10,2)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ROUND(+G506*Totals!$H$10,2)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ROUND(+G507*Totals!$H$10,2)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ROUND(+G508*Totals!$H$10,2)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ROUND(+G509*Totals!$H$10,2)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ROUND(+G510*Totals!$H$10,2)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ROUND(+G511*Totals!$H$10,2)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ROUND(+G512*Totals!$H$10,2)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ROUND(+G513*Totals!$H$10,2)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ROUND(+G514*Totals!$H$10,2)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ROUND(+G515*Totals!$H$10,2)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ROUND(+G516*Totals!$H$10,2)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ROUND(+G517*Totals!$H$10,2)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ROUND(+G518*Totals!$H$10,2)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ROUND(+G519*Totals!$H$10,2)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ROUND(+G520*Totals!$H$10,2)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ROUND(+G521*Totals!$H$10,2)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ROUND(+G522*Totals!$H$10,2)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ROUND(+G523*Totals!$H$10,2)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ROUND(+G524*Totals!$H$10,2)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ROUND(+G525*Totals!$H$10,2)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ROUND(+G526*Totals!$H$10,2)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ROUND(+G527*Totals!$H$10,2)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ROUND(+G528*Totals!$H$10,2)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ROUND(+G529*Totals!$H$10,2)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ROUND(+G530*Totals!$H$10,2)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ROUND(+G531*Totals!$H$10,2)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ROUND(+G532*Totals!$H$10,2)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ROUND(+G533*Totals!$H$10,2)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ROUND(+G534*Totals!$H$10,2)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ROUND(+G535*Totals!$H$10,2)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ROUND(+G536*Totals!$H$10,2)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ROUND(+G537*Totals!$H$10,2)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ROUND(+G538*Totals!$H$10,2)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ROUND(+G539*Totals!$H$10,2)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ROUND(+G540*Totals!$H$10,2)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ROUND(+G541*Totals!$H$10,2)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ROUND(+G542*Totals!$H$10,2)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ROUND(+G543*Totals!$H$10,2)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ROUND(+G544*Totals!$H$10,2)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ROUND(+G545*Totals!$H$10,2)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ROUND(+G546*Totals!$H$10,2)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ROUND(+G547*Totals!$H$10,2)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ROUND(+G548*Totals!$H$10,2)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ROUND(+G549*Totals!$H$10,2)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ROUND(+G550*Totals!$H$10,2)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ROUND(+G551*Totals!$H$10,2)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ROUND(+G552*Totals!$H$10,2)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ROUND(+G553*Totals!$H$10,2)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ROUND(+G554*Totals!$H$10,2)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ROUND(+G555*Totals!$H$10,2)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ROUND(+G556*Totals!$H$10,2)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ROUND(+G557*Totals!$H$10,2)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ROUND(+G558*Totals!$H$10,2)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ROUND(+G559*Totals!$H$10,2)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ROUND(+G560*Totals!$H$10,2)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ROUND(+G561*Totals!$H$10,2)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ROUND(+G562*Totals!$H$10,2)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ROUND(+G563*Totals!$H$10,2)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ROUND(+G564*Totals!$H$10,2)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ROUND(+G565*Totals!$H$10,2)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ROUND(+G566*Totals!$H$10,2)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ROUND(+G567*Totals!$H$10,2)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ROUND(+G568*Totals!$H$10,2)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ROUND(+G569*Totals!$H$10,2)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ROUND(+G570*Totals!$H$10,2)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ROUND(+G571*Totals!$H$10,2)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ROUND(+G572*Totals!$H$10,2)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ROUND(+G573*Totals!$H$10,2)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ROUND(+G574*Totals!$H$10,2)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ROUND(+G575*Totals!$H$10,2)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ROUND(+G576*Totals!$H$10,2)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ROUND(+G577*Totals!$H$10,2)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ROUND(+G578*Totals!$H$10,2)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ROUND(+G579*Totals!$H$10,2)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ROUND(+G580*Totals!$H$10,2)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ROUND(+G581*Totals!$H$10,2)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ROUND(+G582*Totals!$H$10,2)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ROUND(+G583*Totals!$H$10,2)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ROUND(+G584*Totals!$H$10,2)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ROUND(+G585*Totals!$H$10,2)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ROUND(+G586*Totals!$H$10,2)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ROUND(+G587*Totals!$H$10,2)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ROUND(+G588*Totals!$H$10,2)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ROUND(+G589*Totals!$H$10,2)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ROUND(+G590*Totals!$H$10,2)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ROUND(+G591*Totals!$H$10,2)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ROUND(+G592*Totals!$H$10,2)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ROUND(+G593*Totals!$H$10,2)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ROUND(+G594*Totals!$H$10,2)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ROUND(+G595*Totals!$H$10,2)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ROUND(+G596*Totals!$H$10,2)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ROUND(+G597*Totals!$H$10,2)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ROUND(+G598*Totals!$H$10,2)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ROUND(+G599*Totals!$H$10,2)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ROUND(+G600*Totals!$H$10,2)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ROUND(+G601*Totals!$H$10,2)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ROUND(+G602*Totals!$H$10,2)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ROUND(+G603*Totals!$H$10,2)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ROUND(+G604*Totals!$H$10,2)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ROUND(+G605*Totals!$H$10,2)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ROUND(+G606*Totals!$H$10,2)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ROUND(+G607*Totals!$H$10,2)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ROUND(+G608*Totals!$H$10,2)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ROUND(+G609*Totals!$H$10,2)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ROUND(+G610*Totals!$H$10,2)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ROUND(+G611*Totals!$H$10,2)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ROUND(+G612*Totals!$H$10,2)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ROUND(+G613*Totals!$H$10,2)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ROUND(+G614*Totals!$H$10,2)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ROUND(+G615*Totals!$H$10,2)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ROUND(+G616*Totals!$H$10,2)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ROUND(+G617*Totals!$H$10,2)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ROUND(+G618*Totals!$H$10,2)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ROUND(+G619*Totals!$H$10,2)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ROUND(+G620*Totals!$H$10,2)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ROUND(+G621*Totals!$H$10,2)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ROUND(+G622*Totals!$H$10,2)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ROUND(+G623*Totals!$H$10,2)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ROUND(+G624*Totals!$H$10,2)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ROUND(+G625*Totals!$H$10,2)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ROUND(+G626*Totals!$H$10,2)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ROUND(+G627*Totals!$H$10,2)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ROUND(+G628*Totals!$H$10,2)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ROUND(+G629*Totals!$H$10,2)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ROUND(+G630*Totals!$H$10,2)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ROUND(+G631*Totals!$H$10,2)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ROUND(+G632*Totals!$H$10,2)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ROUND(+G633*Totals!$H$10,2)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ROUND(+G634*Totals!$H$10,2)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ROUND(+G635*Totals!$H$10,2)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ROUND(+G636*Totals!$H$10,2)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ROUND(+G637*Totals!$H$10,2)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ROUND(+G638*Totals!$H$10,2)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ROUND(+G639*Totals!$H$10,2)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ROUND(+G640*Totals!$H$10,2)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ROUND(+G641*Totals!$H$10,2)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ROUND(+G642*Totals!$H$10,2)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ROUND(+G643*Totals!$H$10,2)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ROUND(+G644*Totals!$H$10,2)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ROUND(+G645*Totals!$H$10,2)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ROUND(+G646*Totals!$H$10,2)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ROUND(+G647*Totals!$H$10,2)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ROUND(+G648*Totals!$H$10,2)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ROUND(+G649*Totals!$H$10,2)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ROUND(+G650*Totals!$H$10,2)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ROUND(+G651*Totals!$H$10,2)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ROUND(+G652*Totals!$H$10,2)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ROUND(+G653*Totals!$H$10,2)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ROUND(+G654*Totals!$H$10,2)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ROUND(+G655*Totals!$H$10,2)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ROUND(+G656*Totals!$H$10,2)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ROUND(+G657*Totals!$H$10,2)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ROUND(+G658*Totals!$H$10,2)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ROUND(+G659*Totals!$H$10,2)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ROUND(+G660*Totals!$H$10,2)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ROUND(+G661*Totals!$H$10,2)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ROUND(+G662*Totals!$H$10,2)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ROUND(+G663*Totals!$H$10,2)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ROUND(+G664*Totals!$H$10,2)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ROUND(+G665*Totals!$H$10,2)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ROUND(+G666*Totals!$H$10,2)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ROUND(+G667*Totals!$H$10,2)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ROUND(+G668*Totals!$H$10,2)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ROUND(+G669*Totals!$H$10,2)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ROUND(+G670*Totals!$H$10,2)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ROUND(+G671*Totals!$H$10,2)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ROUND(+G672*Totals!$H$10,2)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ROUND(+G673*Totals!$H$10,2)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ROUND(+G674*Totals!$H$10,2)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ROUND(+G675*Totals!$H$10,2)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ROUND(+G676*Totals!$H$10,2)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ROUND(+G677*Totals!$H$10,2)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ROUND(+G678*Totals!$H$10,2)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ROUND(+G679*Totals!$H$10,2)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ROUND(+G680*Totals!$H$10,2)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ROUND(+G681*Totals!$H$10,2)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ROUND(+G682*Totals!$H$10,2)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ROUND(+G683*Totals!$H$10,2)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ROUND(+G684*Totals!$H$10,2)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ROUND(+G685*Totals!$H$10,2)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ROUND(+G686*Totals!$H$10,2)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ROUND(+G687*Totals!$H$10,2)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ROUND(+G688*Totals!$H$10,2)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ROUND(+G689*Totals!$H$10,2)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ROUND(+G690*Totals!$H$10,2)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ROUND(+G691*Totals!$H$10,2)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ROUND(+G692*Totals!$H$10,2)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ROUND(+G693*Totals!$H$10,2)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ROUND(+G694*Totals!$H$10,2)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ROUND(+G695*Totals!$H$10,2)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ROUND(+G696*Totals!$H$10,2)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ROUND(+G697*Totals!$H$10,2)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ROUND(+G698*Totals!$H$10,2)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ROUND(+G699*Totals!$H$10,2)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ROUND(+G700*Totals!$H$10,2)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ROUND(+G701*Totals!$H$10,2)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ROUND(+G702*Totals!$H$10,2)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ROUND(+G703*Totals!$H$10,2)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ROUND(+G704*Totals!$H$10,2)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ROUND(+G705*Totals!$H$10,2)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ROUND(+G706*Totals!$H$10,2)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ROUND(+G707*Totals!$H$10,2)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ROUND(+G708*Totals!$H$10,2)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ROUND(+G709*Totals!$H$10,2)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ROUND(+G710*Totals!$H$10,2)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ROUND(+G711*Totals!$H$10,2)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ROUND(+G712*Totals!$H$10,2)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ROUND(+G713*Totals!$H$10,2)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ROUND(+G714*Totals!$H$10,2)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ROUND(+G715*Totals!$H$10,2)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ROUND(+G716*Totals!$H$10,2)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ROUND(+G717*Totals!$H$10,2)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ROUND(+G718*Totals!$H$10,2)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ROUND(+G719*Totals!$H$10,2)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ROUND(+G720*Totals!$H$10,2)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ROUND(+G721*Totals!$H$10,2)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ROUND(+G722*Totals!$H$10,2)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ROUND(+G723*Totals!$H$10,2)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ROUND(+G724*Totals!$H$10,2)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ROUND(+G725*Totals!$H$10,2)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ROUND(+G726*Totals!$H$10,2)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ROUND(+G727*Totals!$H$10,2)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ROUND(+G728*Totals!$H$10,2)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ROUND(+G729*Totals!$H$10,2)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ROUND(+G730*Totals!$H$10,2)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ROUND(+G731*Totals!$H$10,2)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ROUND(+G732*Totals!$H$10,2)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ROUND(+G733*Totals!$H$10,2)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ROUND(+G734*Totals!$H$10,2)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ROUND(+G735*Totals!$H$10,2)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ROUND(+G736*Totals!$H$10,2)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ROUND(+G737*Totals!$H$10,2)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ROUND(+G738*Totals!$H$10,2)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ROUND(+G739*Totals!$H$10,2)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ROUND(+G740*Totals!$H$10,2)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ROUND(+G741*Totals!$H$10,2)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ROUND(+G742*Totals!$H$10,2)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ROUND(+G743*Totals!$H$10,2)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ROUND(+G744*Totals!$H$10,2)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ROUND(+G745*Totals!$H$10,2)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ROUND(+G746*Totals!$H$10,2)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ROUND(+G747*Totals!$H$10,2)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ROUND(+G748*Totals!$H$10,2)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ROUND(+G749*Totals!$H$10,2)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ROUND(+G750*Totals!$H$10,2)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ROUND(+G751*Totals!$H$10,2)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ROUND(+G752*Totals!$H$10,2)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ROUND(+G753*Totals!$H$10,2)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ROUND(+G754*Totals!$H$10,2)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ROUND(+G755*Totals!$H$10,2)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ROUND(+G756*Totals!$H$10,2)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ROUND(+G757*Totals!$H$10,2)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ROUND(+G758*Totals!$H$10,2)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ROUND(+G759*Totals!$H$10,2)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ROUND(+G760*Totals!$H$10,2)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ROUND(+G761*Totals!$H$10,2)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ROUND(+G762*Totals!$H$10,2)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ROUND(+G763*Totals!$H$10,2)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ROUND(+G764*Totals!$H$10,2)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ROUND(+G765*Totals!$H$10,2)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ROUND(+G766*Totals!$H$10,2)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ROUND(+G767*Totals!$H$10,2)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ROUND(+G768*Totals!$H$10,2)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ROUND(+G769*Totals!$H$10,2)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ROUND(+G770*Totals!$H$10,2)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ROUND(+G771*Totals!$H$10,2)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ROUND(+G772*Totals!$H$10,2)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ROUND(+G773*Totals!$H$10,2)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ROUND(+G774*Totals!$H$10,2)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ROUND(+G775*Totals!$H$10,2)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ROUND(+G776*Totals!$H$10,2)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ROUND(+G777*Totals!$H$10,2)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ROUND(+G778*Totals!$H$10,2)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ROUND(+G779*Totals!$H$10,2)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ROUND(+G780*Totals!$H$10,2)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ROUND(+G781*Totals!$H$10,2)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ROUND(+G782*Totals!$H$10,2)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ROUND(+G783*Totals!$H$10,2)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ROUND(+G784*Totals!$H$10,2)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ROUND(+G785*Totals!$H$10,2)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ROUND(+G786*Totals!$H$10,2)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ROUND(+G787*Totals!$H$10,2)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ROUND(+G788*Totals!$H$10,2)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ROUND(+G789*Totals!$H$10,2)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ROUND(+G790*Totals!$H$10,2)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ROUND(+G791*Totals!$H$10,2)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ROUND(+G792*Totals!$H$10,2)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ROUND(+G793*Totals!$H$10,2)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ROUND(+G794*Totals!$H$10,2)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ROUND(+G795*Totals!$H$10,2)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ROUND(+G796*Totals!$H$10,2)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ROUND(+G797*Totals!$H$10,2)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ROUND(+G798*Totals!$H$10,2)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ROUND(+G799*Totals!$H$10,2)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ROUND(+G800*Totals!$H$10,2)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ROUND(+G801*Totals!$H$10,2)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ROUND(+G802*Totals!$H$10,2)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ROUND(+G803*Totals!$H$10,2)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ROUND(+G804*Totals!$H$10,2)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ROUND(+G805*Totals!$H$10,2)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ROUND(+G806*Totals!$H$10,2)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ROUND(+G807*Totals!$H$10,2)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ROUND(+G808*Totals!$H$10,2)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ROUND(+G809*Totals!$H$10,2)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ROUND(+G810*Totals!$H$10,2)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ROUND(+G811*Totals!$H$10,2)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ROUND(+G812*Totals!$H$10,2)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ROUND(+G813*Totals!$H$10,2)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ROUND(+G814*Totals!$H$10,2)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ROUND(+G815*Totals!$H$10,2)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ROUND(+G816*Totals!$H$10,2)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ROUND(+G817*Totals!$H$10,2)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ROUND(+G818*Totals!$H$10,2)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ROUND(+G819*Totals!$H$10,2)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ROUND(+G820*Totals!$H$10,2)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ROUND(+G821*Totals!$H$10,2)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ROUND(+G822*Totals!$H$10,2)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ROUND(+G823*Totals!$H$10,2)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ROUND(+G824*Totals!$H$10,2)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ROUND(+G825*Totals!$H$10,2)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ROUND(+G826*Totals!$H$10,2)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ROUND(+G827*Totals!$H$10,2)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ROUND(+G828*Totals!$H$10,2)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ROUND(+G829*Totals!$H$10,2)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ROUND(+G830*Totals!$H$10,2)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ROUND(+G831*Totals!$H$10,2)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ROUND(+G832*Totals!$H$10,2)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ROUND(+G833*Totals!$H$10,2)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ROUND(+G834*Totals!$H$10,2)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ROUND(+G835*Totals!$H$10,2)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ROUND(+G836*Totals!$H$10,2)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ROUND(+G837*Totals!$H$10,2)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ROUND(+G838*Totals!$H$10,2)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ROUND(+G839*Totals!$H$10,2)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ROUND(+G840*Totals!$H$10,2)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ROUND(+G841*Totals!$H$10,2)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ROUND(+G842*Totals!$H$10,2)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ROUND(+G843*Totals!$H$10,2)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ROUND(+G844*Totals!$H$10,2)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ROUND(+G845*Totals!$H$10,2)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ROUND(+G846*Totals!$H$10,2)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ROUND(+G847*Totals!$H$10,2)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ROUND(+G848*Totals!$H$10,2)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ROUND(+G849*Totals!$H$10,2)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ROUND(+G850*Totals!$H$10,2)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ROUND(+G851*Totals!$H$10,2)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ROUND(+G852*Totals!$H$10,2)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ROUND(+G853*Totals!$H$10,2)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ROUND(+G854*Totals!$H$10,2)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ROUND(+G855*Totals!$H$10,2)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ROUND(+G856*Totals!$H$10,2)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ROUND(+G857*Totals!$H$10,2)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ROUND(+G858*Totals!$H$10,2)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ROUND(+G859*Totals!$H$10,2)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ROUND(+G860*Totals!$H$10,2)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ROUND(+G861*Totals!$H$10,2)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ROUND(+G862*Totals!$H$10,2)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ROUND(+G863*Totals!$H$10,2)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ROUND(+G864*Totals!$H$10,2)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ROUND(+G865*Totals!$H$10,2)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ROUND(+G866*Totals!$H$10,2)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ROUND(+G867*Totals!$H$10,2)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ROUND(+G868*Totals!$H$10,2)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ROUND(+G869*Totals!$H$10,2)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ROUND(+G870*Totals!$H$10,2)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ROUND(+G871*Totals!$H$10,2)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ROUND(+G872*Totals!$H$10,2)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ROUND(+G873*Totals!$H$10,2)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ROUND(+G874*Totals!$H$10,2)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ROUND(+G875*Totals!$H$10,2)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ROUND(+G876*Totals!$H$10,2)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ROUND(+G877*Totals!$H$10,2)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ROUND(+G878*Totals!$H$10,2)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ROUND(+G879*Totals!$H$10,2)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ROUND(+G880*Totals!$H$10,2)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ROUND(+G881*Totals!$H$10,2)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ROUND(+G882*Totals!$H$10,2)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ROUND(+G883*Totals!$H$10,2)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ROUND(+G884*Totals!$H$10,2)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ROUND(+G885*Totals!$H$10,2)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ROUND(+G886*Totals!$H$10,2)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ROUND(+G887*Totals!$H$10,2)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ROUND(+G888*Totals!$H$10,2)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ROUND(+G889*Totals!$H$10,2)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ROUND(+G890*Totals!$H$10,2)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ROUND(+G891*Totals!$H$10,2)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ROUND(+G892*Totals!$H$10,2)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ROUND(+G893*Totals!$H$10,2)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ROUND(+G894*Totals!$H$10,2)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ROUND(+G895*Totals!$H$10,2)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ROUND(+G896*Totals!$H$10,2)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ROUND(+G897*Totals!$H$10,2)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ROUND(+G898*Totals!$H$10,2)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ROUND(+G899*Totals!$H$10,2)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ROUND(+G900*Totals!$H$10,2)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ROUND(+G901*Totals!$H$10,2)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ROUND(+G902*Totals!$H$10,2)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ROUND(+G903*Totals!$H$10,2)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ROUND(+G904*Totals!$H$10,2)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ROUND(+G905*Totals!$H$10,2)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ROUND(+G906*Totals!$H$10,2)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ROUND(+G907*Totals!$H$10,2)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ROUND(+G908*Totals!$H$10,2)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ROUND(+G909*Totals!$H$10,2)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ROUND(+G910*Totals!$H$10,2)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ROUND(+G911*Totals!$H$10,2)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ROUND(+G912*Totals!$H$10,2)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ROUND(+G913*Totals!$H$10,2)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ROUND(+G914*Totals!$H$10,2)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ROUND(+G915*Totals!$H$10,2)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ROUND(+G916*Totals!$H$10,2)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ROUND(+G917*Totals!$H$10,2)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ROUND(+G918*Totals!$H$10,2)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ROUND(+G919*Totals!$H$10,2)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ROUND(+G920*Totals!$H$10,2)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ROUND(+G921*Totals!$H$10,2)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ROUND(+G922*Totals!$H$10,2)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ROUND(+G923*Totals!$H$10,2)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ROUND(+G924*Totals!$H$10,2)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ROUND(+G925*Totals!$H$10,2)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ROUND(+G926*Totals!$H$10,2)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ROUND(+G927*Totals!$H$10,2)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ROUND(+G928*Totals!$H$10,2)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ROUND(+G929*Totals!$H$10,2)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ROUND(+G930*Totals!$H$10,2)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ROUND(+G931*Totals!$H$10,2)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ROUND(+G932*Totals!$H$10,2)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ROUND(+G933*Totals!$H$10,2)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ROUND(+G934*Totals!$H$10,2)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ROUND(+G935*Totals!$H$10,2)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ROUND(+G936*Totals!$H$10,2)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ROUND(+G937*Totals!$H$10,2)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ROUND(+G938*Totals!$H$10,2)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ROUND(+G939*Totals!$H$10,2)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ROUND(+G940*Totals!$H$10,2)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ROUND(+G941*Totals!$H$10,2)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ROUND(+G942*Totals!$H$10,2)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ROUND(+G943*Totals!$H$10,2)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ROUND(+G944*Totals!$H$10,2)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ROUND(+G945*Totals!$H$10,2)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ROUND(+G946*Totals!$H$10,2)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ROUND(+G947*Totals!$H$10,2)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ROUND(+G948*Totals!$H$10,2)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ROUND(+G949*Totals!$H$10,2)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ROUND(+G950*Totals!$H$10,2)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ROUND(+G951*Totals!$H$10,2)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0764-EFBB-46A0-82BA-453E28684861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5.21875" style="105" bestFit="1" customWidth="1"/>
    <col min="4" max="4" width="13.6640625" style="103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2.109375" style="103" bestFit="1" customWidth="1"/>
    <col min="9" max="9" width="11" style="103" bestFit="1" customWidth="1"/>
    <col min="10" max="10" width="12.109375" style="103" bestFit="1" customWidth="1"/>
    <col min="11" max="11" width="20.109375" style="133" bestFit="1" customWidth="1"/>
    <col min="12" max="12" width="16" style="133" bestFit="1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6.77734375" style="133" bestFit="1" customWidth="1"/>
    <col min="21" max="22" width="8.88671875" style="133"/>
    <col min="23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1172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1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+C7*Totals!$G$12</f>
        <v>0</v>
      </c>
      <c r="E7" s="106"/>
      <c r="F7" s="110" t="s">
        <v>1046</v>
      </c>
      <c r="G7" s="126">
        <v>6.1403860000000001E-4</v>
      </c>
      <c r="H7" s="103">
        <f>ROUND(+G7*Totals!$H$12,2)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+C8*Totals!$G$12</f>
        <v>0</v>
      </c>
      <c r="E8" s="106"/>
      <c r="F8" s="110" t="s">
        <v>1045</v>
      </c>
      <c r="G8" s="126">
        <v>4.4161599999999994E-5</v>
      </c>
      <c r="H8" s="103">
        <f>ROUND(+G8*Totals!$H$12,2)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+C9*Totals!$G$12</f>
        <v>0</v>
      </c>
      <c r="E9" s="106"/>
      <c r="F9" s="110" t="s">
        <v>36</v>
      </c>
      <c r="G9" s="126">
        <v>3.0375520000000002E-4</v>
      </c>
      <c r="H9" s="103">
        <f>ROUND(+G9*Totals!$H$12,2)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+C10*Totals!$G$12</f>
        <v>0</v>
      </c>
      <c r="E10" s="106"/>
      <c r="F10" s="110" t="s">
        <v>1044</v>
      </c>
      <c r="G10" s="126">
        <v>2.3628388000000002E-3</v>
      </c>
      <c r="H10" s="103">
        <f>ROUND(+G10*Totals!$H$12,2)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+C11*Totals!$G$12</f>
        <v>0</v>
      </c>
      <c r="E11" s="106"/>
      <c r="F11" s="110" t="s">
        <v>1043</v>
      </c>
      <c r="G11" s="126">
        <v>3.3562830000000003E-4</v>
      </c>
      <c r="H11" s="103">
        <f>ROUND(+G11*Totals!$H$12,2)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+C12*Totals!$G$12</f>
        <v>0</v>
      </c>
      <c r="E12" s="106"/>
      <c r="F12" s="110" t="s">
        <v>1042</v>
      </c>
      <c r="G12" s="126">
        <v>2.3808869999999998E-4</v>
      </c>
      <c r="H12" s="103">
        <f>ROUND(+G12*Totals!$H$12,2)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+C13*Totals!$G$12</f>
        <v>0</v>
      </c>
      <c r="E13" s="106"/>
      <c r="F13" s="110" t="s">
        <v>1041</v>
      </c>
      <c r="G13" s="126">
        <v>1.9623120000000001E-4</v>
      </c>
      <c r="H13" s="103">
        <f>ROUND(+G13*Totals!$H$12,2)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+C14*Totals!$G$12</f>
        <v>0</v>
      </c>
      <c r="E14" s="106"/>
      <c r="F14" s="110" t="s">
        <v>1040</v>
      </c>
      <c r="G14" s="126">
        <v>5.9829399999999997E-4</v>
      </c>
      <c r="H14" s="103">
        <f>ROUND(+G14*Totals!$H$12,2)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+C15*Totals!$G$12</f>
        <v>0</v>
      </c>
      <c r="E15" s="106"/>
      <c r="F15" s="110" t="s">
        <v>1039</v>
      </c>
      <c r="G15" s="126">
        <v>2.5997760000000004E-4</v>
      </c>
      <c r="H15" s="103">
        <f>ROUND(+G15*Totals!$H$12,2)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+C16*Totals!$G$12</f>
        <v>0</v>
      </c>
      <c r="E16" s="106"/>
      <c r="F16" s="110" t="s">
        <v>1038</v>
      </c>
      <c r="G16" s="126">
        <v>1.4289165000000001E-3</v>
      </c>
      <c r="H16" s="103">
        <f>ROUND(+G16*Totals!$H$12,2)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+C17*Totals!$G$12</f>
        <v>0</v>
      </c>
      <c r="E17" s="106"/>
      <c r="F17" s="110" t="s">
        <v>1037</v>
      </c>
      <c r="G17" s="126">
        <v>3.433086E-4</v>
      </c>
      <c r="H17" s="103">
        <f>ROUND(+G17*Totals!$H$12,2)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+C18*Totals!$G$12</f>
        <v>0</v>
      </c>
      <c r="E18" s="106"/>
      <c r="F18" s="110" t="s">
        <v>1036</v>
      </c>
      <c r="G18" s="126">
        <v>2.592095E-4</v>
      </c>
      <c r="H18" s="103">
        <f>ROUND(+G18*Totals!$H$12,2)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+C19*Totals!$G$12</f>
        <v>0</v>
      </c>
      <c r="E19" s="106"/>
      <c r="F19" s="110" t="s">
        <v>1035</v>
      </c>
      <c r="G19" s="126">
        <v>2.930028E-4</v>
      </c>
      <c r="H19" s="103">
        <f>ROUND(+G19*Totals!$H$12,2)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+C20*Totals!$G$12</f>
        <v>0</v>
      </c>
      <c r="E20" s="106"/>
      <c r="F20" s="110" t="s">
        <v>1034</v>
      </c>
      <c r="G20" s="126">
        <v>6.29783E-5</v>
      </c>
      <c r="H20" s="103">
        <f>ROUND(+G20*Totals!$H$12,2)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+C21*Totals!$G$12</f>
        <v>0</v>
      </c>
      <c r="E21" s="106"/>
      <c r="F21" s="110" t="s">
        <v>1033</v>
      </c>
      <c r="G21" s="126">
        <v>2.1070854E-3</v>
      </c>
      <c r="H21" s="103">
        <f>ROUND(+G21*Totals!$H$12,2)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+C22*Totals!$G$12</f>
        <v>0</v>
      </c>
      <c r="E22" s="106"/>
      <c r="F22" s="110" t="s">
        <v>1032</v>
      </c>
      <c r="G22" s="126">
        <v>1.6243799999999999E-4</v>
      </c>
      <c r="H22" s="103">
        <f>ROUND(+G22*Totals!$H$12,2)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+C23*Totals!$G$12</f>
        <v>0</v>
      </c>
      <c r="E23" s="106"/>
      <c r="F23" s="110" t="s">
        <v>1031</v>
      </c>
      <c r="G23" s="126">
        <v>1.6512610000000001E-4</v>
      </c>
      <c r="H23" s="103">
        <f>ROUND(+G23*Totals!$H$12,2)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+C24*Totals!$G$12</f>
        <v>0</v>
      </c>
      <c r="E24" s="106"/>
      <c r="F24" s="110" t="s">
        <v>1030</v>
      </c>
      <c r="G24" s="126">
        <v>3.7095759999999998E-4</v>
      </c>
      <c r="H24" s="103">
        <f>ROUND(+G24*Totals!$H$12,2)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+C25*Totals!$G$12</f>
        <v>0</v>
      </c>
      <c r="E25" s="106"/>
      <c r="F25" s="110" t="s">
        <v>1029</v>
      </c>
      <c r="G25" s="126">
        <v>8.0143740000000003E-4</v>
      </c>
      <c r="H25" s="103">
        <f>ROUND(+G25*Totals!$H$12,2)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/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+C26*Totals!$G$12</f>
        <v>0</v>
      </c>
      <c r="E26" s="106"/>
      <c r="F26" s="110" t="s">
        <v>1028</v>
      </c>
      <c r="G26" s="126">
        <v>8.7171199999999996E-5</v>
      </c>
      <c r="H26" s="103">
        <f>ROUND(+G26*Totals!$H$12,2)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+C27*Totals!$G$12</f>
        <v>0</v>
      </c>
      <c r="E27" s="106"/>
      <c r="F27" s="110" t="s">
        <v>1027</v>
      </c>
      <c r="G27" s="126">
        <v>4.7924960000000005E-4</v>
      </c>
      <c r="H27" s="103">
        <f>ROUND(+G27*Totals!$H$12,2)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+C28*Totals!$G$12</f>
        <v>0</v>
      </c>
      <c r="E28" s="106"/>
      <c r="F28" s="110" t="s">
        <v>1026</v>
      </c>
      <c r="G28" s="126">
        <v>8.6157404999999999E-3</v>
      </c>
      <c r="H28" s="103">
        <f>ROUND(+G28*Totals!$H$12,2)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+C29*Totals!$G$12</f>
        <v>0</v>
      </c>
      <c r="E29" s="106"/>
      <c r="F29" s="110" t="s">
        <v>1025</v>
      </c>
      <c r="G29" s="126">
        <v>7.9106899999999993E-5</v>
      </c>
      <c r="H29" s="103">
        <f>ROUND(+G29*Totals!$H$12,2)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+C30*Totals!$G$12</f>
        <v>0</v>
      </c>
      <c r="E30" s="106"/>
      <c r="F30" s="110" t="s">
        <v>1024</v>
      </c>
      <c r="G30" s="126">
        <v>5.9445379999999994E-4</v>
      </c>
      <c r="H30" s="103">
        <f>ROUND(+G30*Totals!$H$12,2)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+C31*Totals!$G$12</f>
        <v>0</v>
      </c>
      <c r="E31" s="106"/>
      <c r="F31" s="110" t="s">
        <v>1023</v>
      </c>
      <c r="G31" s="126">
        <v>2.5524649699999999E-2</v>
      </c>
      <c r="H31" s="103">
        <f>ROUND(+G31*Totals!$H$12,2)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+C32*Totals!$G$12</f>
        <v>0</v>
      </c>
      <c r="E32" s="106"/>
      <c r="F32" s="110" t="s">
        <v>1022</v>
      </c>
      <c r="G32" s="126">
        <v>2.0928768999999999E-3</v>
      </c>
      <c r="H32" s="103">
        <f>ROUND(+G32*Totals!$H$12,2)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+C33*Totals!$G$12</f>
        <v>0</v>
      </c>
      <c r="E33" s="106"/>
      <c r="F33" s="110" t="s">
        <v>1021</v>
      </c>
      <c r="G33" s="126">
        <v>4.1857500000000004E-5</v>
      </c>
      <c r="H33" s="103">
        <f>ROUND(+G33*Totals!$H$12,2)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+C34*Totals!$G$12</f>
        <v>0</v>
      </c>
      <c r="E34" s="106"/>
      <c r="F34" s="110" t="s">
        <v>1020</v>
      </c>
      <c r="G34" s="126">
        <v>1.4592539999999998E-4</v>
      </c>
      <c r="H34" s="103">
        <f>ROUND(+G34*Totals!$H$12,2)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+C35*Totals!$G$12</f>
        <v>0</v>
      </c>
      <c r="E35" s="106"/>
      <c r="F35" s="110" t="s">
        <v>1019</v>
      </c>
      <c r="G35" s="126">
        <v>3.698056E-4</v>
      </c>
      <c r="H35" s="103">
        <f>ROUND(+G35*Totals!$H$12,2)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+C36*Totals!$G$12</f>
        <v>0</v>
      </c>
      <c r="E36" s="106"/>
      <c r="F36" s="110" t="s">
        <v>1018</v>
      </c>
      <c r="G36" s="126">
        <v>2.92787716E-2</v>
      </c>
      <c r="H36" s="103">
        <f>ROUND(+G36*Totals!$H$12,2)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+C37*Totals!$G$12</f>
        <v>0</v>
      </c>
      <c r="E37" s="106"/>
      <c r="F37" s="110" t="s">
        <v>1017</v>
      </c>
      <c r="G37" s="126">
        <v>2.092877E-4</v>
      </c>
      <c r="H37" s="103">
        <f>ROUND(+G37*Totals!$H$12,2)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+C38*Totals!$G$12</f>
        <v>0</v>
      </c>
      <c r="E38" s="106"/>
      <c r="F38" s="110" t="s">
        <v>1016</v>
      </c>
      <c r="G38" s="126">
        <v>4.2855969999999998E-4</v>
      </c>
      <c r="H38" s="103">
        <f>ROUND(+G38*Totals!$H$12,2)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+C39*Totals!$G$12</f>
        <v>0</v>
      </c>
      <c r="E39" s="106"/>
      <c r="F39" s="110" t="s">
        <v>1015</v>
      </c>
      <c r="G39" s="126">
        <v>2.016074E-4</v>
      </c>
      <c r="H39" s="103">
        <f>ROUND(+G39*Totals!$H$12,2)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+C40*Totals!$G$12</f>
        <v>0</v>
      </c>
      <c r="E40" s="106"/>
      <c r="F40" s="110" t="s">
        <v>1014</v>
      </c>
      <c r="G40" s="126">
        <v>4.4929699999999998E-5</v>
      </c>
      <c r="H40" s="103">
        <f>ROUND(+G40*Totals!$H$12,2)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+C41*Totals!$G$12</f>
        <v>0</v>
      </c>
      <c r="E41" s="106"/>
      <c r="F41" s="110" t="s">
        <v>1013</v>
      </c>
      <c r="G41" s="126">
        <v>2.3808900000000002E-5</v>
      </c>
      <c r="H41" s="103">
        <f>ROUND(+G41*Totals!$H$12,2)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+C42*Totals!$G$12</f>
        <v>0</v>
      </c>
      <c r="E42" s="106"/>
      <c r="F42" s="110" t="s">
        <v>1012</v>
      </c>
      <c r="G42" s="126">
        <v>3.7249399999999996E-5</v>
      </c>
      <c r="H42" s="103">
        <f>ROUND(+G42*Totals!$H$12,2)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+C43*Totals!$G$12</f>
        <v>0</v>
      </c>
      <c r="E43" s="106"/>
      <c r="F43" s="110" t="s">
        <v>1011</v>
      </c>
      <c r="G43" s="126">
        <v>3.6865400000000001E-5</v>
      </c>
      <c r="H43" s="103">
        <f>ROUND(+G43*Totals!$H$12,2)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+C44*Totals!$G$12</f>
        <v>0</v>
      </c>
      <c r="E44" s="106"/>
      <c r="F44" s="110" t="s">
        <v>1010</v>
      </c>
      <c r="G44" s="126">
        <v>1.6090190000000001E-4</v>
      </c>
      <c r="H44" s="103">
        <f>ROUND(+G44*Totals!$H$12,2)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+C45*Totals!$G$12</f>
        <v>0</v>
      </c>
      <c r="E45" s="106"/>
      <c r="F45" s="110" t="s">
        <v>1009</v>
      </c>
      <c r="G45" s="126">
        <v>3.360123E-4</v>
      </c>
      <c r="H45" s="103">
        <f>ROUND(+G45*Totals!$H$12,2)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+C46*Totals!$G$12</f>
        <v>0</v>
      </c>
      <c r="E46" s="106"/>
      <c r="F46" s="110" t="s">
        <v>1008</v>
      </c>
      <c r="G46" s="126">
        <v>4.2702370000000003E-4</v>
      </c>
      <c r="H46" s="103">
        <f>ROUND(+G46*Totals!$H$12,2)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+C47*Totals!$G$12</f>
        <v>0</v>
      </c>
      <c r="E47" s="106"/>
      <c r="F47" s="110" t="s">
        <v>1007</v>
      </c>
      <c r="G47" s="126">
        <v>8.5251100000000008E-5</v>
      </c>
      <c r="H47" s="103">
        <f>ROUND(+G47*Totals!$H$12,2)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+C48*Totals!$G$12</f>
        <v>0</v>
      </c>
      <c r="E48" s="106"/>
      <c r="F48" s="110" t="s">
        <v>1006</v>
      </c>
      <c r="G48" s="126">
        <v>2.2821958000000002E-3</v>
      </c>
      <c r="H48" s="103">
        <f>ROUND(+G48*Totals!$H$12,2)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+C49*Totals!$G$12</f>
        <v>0</v>
      </c>
      <c r="E49" s="106"/>
      <c r="F49" s="110" t="s">
        <v>1005</v>
      </c>
      <c r="G49" s="126">
        <v>1.674302E-4</v>
      </c>
      <c r="H49" s="103">
        <f>ROUND(+G49*Totals!$H$12,2)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+C50*Totals!$G$12</f>
        <v>0</v>
      </c>
      <c r="E50" s="106"/>
      <c r="F50" s="110" t="s">
        <v>1004</v>
      </c>
      <c r="G50" s="126">
        <v>1.2672499999999999E-5</v>
      </c>
      <c r="H50" s="103">
        <f>ROUND(+G50*Totals!$H$12,2)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+C51*Totals!$G$12</f>
        <v>0</v>
      </c>
      <c r="E51" s="106"/>
      <c r="F51" s="110" t="s">
        <v>1003</v>
      </c>
      <c r="G51" s="126">
        <v>1.136682E-4</v>
      </c>
      <c r="H51" s="103">
        <f>ROUND(+G51*Totals!$H$12,2)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+C52*Totals!$G$12</f>
        <v>0</v>
      </c>
      <c r="E52" s="106"/>
      <c r="F52" s="110" t="s">
        <v>1002</v>
      </c>
      <c r="G52" s="126">
        <v>7.8953300000000003E-4</v>
      </c>
      <c r="H52" s="103">
        <f>ROUND(+G52*Totals!$H$12,2)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+C53*Totals!$G$12</f>
        <v>0</v>
      </c>
      <c r="E53" s="106"/>
      <c r="F53" s="110" t="s">
        <v>1001</v>
      </c>
      <c r="G53" s="126">
        <v>2.6082238000000001E-3</v>
      </c>
      <c r="H53" s="103">
        <f>ROUND(+G53*Totals!$H$12,2)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+C54*Totals!$G$12</f>
        <v>0</v>
      </c>
      <c r="E54" s="106"/>
      <c r="F54" s="110" t="s">
        <v>1000</v>
      </c>
      <c r="G54" s="126">
        <v>1.017637E-4</v>
      </c>
      <c r="H54" s="103">
        <f>ROUND(+G54*Totals!$H$12,2)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+C55*Totals!$G$12</f>
        <v>0</v>
      </c>
      <c r="E55" s="106"/>
      <c r="F55" s="110" t="s">
        <v>40</v>
      </c>
      <c r="G55" s="126">
        <v>7.8838099999999989E-4</v>
      </c>
      <c r="H55" s="103">
        <f>ROUND(+G55*Totals!$H$12,2)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+C56*Totals!$G$12</f>
        <v>0</v>
      </c>
      <c r="E56" s="106"/>
      <c r="F56" s="110" t="s">
        <v>999</v>
      </c>
      <c r="G56" s="126">
        <v>3.7172570000000002E-4</v>
      </c>
      <c r="H56" s="103">
        <f>ROUND(+G56*Totals!$H$12,2)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+C57*Totals!$G$12</f>
        <v>0</v>
      </c>
      <c r="E57" s="106"/>
      <c r="F57" s="110" t="s">
        <v>998</v>
      </c>
      <c r="G57" s="126">
        <v>6.4898400000000002E-5</v>
      </c>
      <c r="H57" s="103">
        <f>ROUND(+G57*Totals!$H$12,2)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+C58*Totals!$G$12</f>
        <v>0</v>
      </c>
      <c r="E58" s="106"/>
      <c r="F58" s="110" t="s">
        <v>997</v>
      </c>
      <c r="G58" s="126">
        <v>6.4629569999999999E-4</v>
      </c>
      <c r="H58" s="103">
        <f>ROUND(+G58*Totals!$H$12,2)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+C59*Totals!$G$12</f>
        <v>0</v>
      </c>
      <c r="E59" s="106"/>
      <c r="F59" s="110" t="s">
        <v>996</v>
      </c>
      <c r="G59" s="126">
        <v>5.1073899999999999E-5</v>
      </c>
      <c r="H59" s="103">
        <f>ROUND(+G59*Totals!$H$12,2)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+C60*Totals!$G$12</f>
        <v>0</v>
      </c>
      <c r="E60" s="106"/>
      <c r="F60" s="110" t="s">
        <v>995</v>
      </c>
      <c r="G60" s="126">
        <v>2.0045540000000002E-4</v>
      </c>
      <c r="H60" s="103">
        <f>ROUND(+G60*Totals!$H$12,2)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+C61*Totals!$G$12</f>
        <v>0</v>
      </c>
      <c r="E61" s="106"/>
      <c r="F61" s="110" t="s">
        <v>994</v>
      </c>
      <c r="G61" s="126">
        <v>8.94753E-5</v>
      </c>
      <c r="H61" s="103">
        <f>ROUND(+G61*Totals!$H$12,2)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+C62*Totals!$G$12</f>
        <v>0</v>
      </c>
      <c r="E62" s="106"/>
      <c r="F62" s="110" t="s">
        <v>993</v>
      </c>
      <c r="G62" s="126">
        <v>3.80174E-5</v>
      </c>
      <c r="H62" s="103">
        <f>ROUND(+G62*Totals!$H$12,2)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+C63*Totals!$G$12</f>
        <v>0</v>
      </c>
      <c r="E63" s="106"/>
      <c r="F63" s="110" t="s">
        <v>992</v>
      </c>
      <c r="G63" s="126">
        <v>3.0337099999999998E-5</v>
      </c>
      <c r="H63" s="103">
        <f>ROUND(+G63*Totals!$H$12,2)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+C64*Totals!$G$12</f>
        <v>0</v>
      </c>
      <c r="E64" s="106"/>
      <c r="F64" s="110" t="s">
        <v>991</v>
      </c>
      <c r="G64" s="126">
        <v>2.6842590000000001E-4</v>
      </c>
      <c r="H64" s="103">
        <f>ROUND(+G64*Totals!$H$12,2)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+C65*Totals!$G$12</f>
        <v>0</v>
      </c>
      <c r="E65" s="106"/>
      <c r="F65" s="110" t="s">
        <v>990</v>
      </c>
      <c r="G65" s="126">
        <v>8.8323000000000001E-6</v>
      </c>
      <c r="H65" s="103">
        <f>ROUND(+G65*Totals!$H$12,2)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+C66*Totals!$G$12</f>
        <v>0</v>
      </c>
      <c r="E66" s="106"/>
      <c r="F66" s="110" t="s">
        <v>989</v>
      </c>
      <c r="G66" s="126">
        <v>5.9906200000000006E-5</v>
      </c>
      <c r="H66" s="103">
        <f>ROUND(+G66*Totals!$H$12,2)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+C67*Totals!$G$12</f>
        <v>0</v>
      </c>
      <c r="E67" s="106"/>
      <c r="F67" s="110" t="s">
        <v>988</v>
      </c>
      <c r="G67" s="126">
        <v>6.7202499999999992E-5</v>
      </c>
      <c r="H67" s="103">
        <f>ROUND(+G67*Totals!$H$12,2)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+C68*Totals!$G$12</f>
        <v>0</v>
      </c>
      <c r="E68" s="106"/>
      <c r="F68" s="110" t="s">
        <v>987</v>
      </c>
      <c r="G68" s="126">
        <v>1.7280599999999999E-5</v>
      </c>
      <c r="H68" s="103">
        <f>ROUND(+G68*Totals!$H$12,2)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+C69*Totals!$G$12</f>
        <v>0</v>
      </c>
      <c r="E69" s="106"/>
      <c r="F69" s="110" t="s">
        <v>986</v>
      </c>
      <c r="G69" s="126">
        <v>1.6512610000000001E-4</v>
      </c>
      <c r="H69" s="103">
        <f>ROUND(+G69*Totals!$H$12,2)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+C70*Totals!$G$12</f>
        <v>0</v>
      </c>
      <c r="E70" s="106"/>
      <c r="F70" s="110" t="s">
        <v>985</v>
      </c>
      <c r="G70" s="126">
        <v>2.6880989999999999E-4</v>
      </c>
      <c r="H70" s="103">
        <f>ROUND(+G70*Totals!$H$12,2)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+C71*Totals!$G$12</f>
        <v>0</v>
      </c>
      <c r="E71" s="106"/>
      <c r="F71" s="110" t="s">
        <v>984</v>
      </c>
      <c r="G71" s="126">
        <v>3.6942160000000003E-4</v>
      </c>
      <c r="H71" s="103">
        <f>ROUND(+G71*Totals!$H$12,2)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+C72*Totals!$G$12</f>
        <v>0</v>
      </c>
      <c r="E72" s="106"/>
      <c r="F72" s="110" t="s">
        <v>983</v>
      </c>
      <c r="G72" s="126">
        <v>1.5552569999999999E-4</v>
      </c>
      <c r="H72" s="103">
        <f>ROUND(+G72*Totals!$H$12,2)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+C73*Totals!$G$12</f>
        <v>0</v>
      </c>
      <c r="E73" s="106"/>
      <c r="F73" s="110" t="s">
        <v>982</v>
      </c>
      <c r="G73" s="126">
        <v>1.708863E-4</v>
      </c>
      <c r="H73" s="103">
        <f>ROUND(+G73*Totals!$H$12,2)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+C74*Totals!$G$12</f>
        <v>0</v>
      </c>
      <c r="E74" s="106"/>
      <c r="F74" s="110" t="s">
        <v>981</v>
      </c>
      <c r="G74" s="126">
        <v>5.7602000000000003E-6</v>
      </c>
      <c r="H74" s="103">
        <f>ROUND(+G74*Totals!$H$12,2)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+C75*Totals!$G$12</f>
        <v>0</v>
      </c>
      <c r="E75" s="106"/>
      <c r="F75" s="110" t="s">
        <v>980</v>
      </c>
      <c r="G75" s="126">
        <v>6.1826299999999995E-5</v>
      </c>
      <c r="H75" s="103">
        <f>ROUND(+G75*Totals!$H$12,2)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+C76*Totals!$G$12</f>
        <v>0</v>
      </c>
      <c r="E76" s="106"/>
      <c r="F76" s="110" t="s">
        <v>979</v>
      </c>
      <c r="G76" s="126">
        <v>1.76646E-5</v>
      </c>
      <c r="H76" s="103">
        <f>ROUND(+G76*Totals!$H$12,2)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+C77*Totals!$G$12</f>
        <v>0</v>
      </c>
      <c r="E77" s="106"/>
      <c r="F77" s="110" t="s">
        <v>978</v>
      </c>
      <c r="G77" s="126">
        <v>5.7909330000000003E-4</v>
      </c>
      <c r="H77" s="103">
        <f>ROUND(+G77*Totals!$H$12,2)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+C78*Totals!$G$12</f>
        <v>0</v>
      </c>
      <c r="E78" s="106"/>
      <c r="F78" s="110" t="s">
        <v>977</v>
      </c>
      <c r="G78" s="126">
        <v>8.9475289999999994E-4</v>
      </c>
      <c r="H78" s="103">
        <f>ROUND(+G78*Totals!$H$12,2)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+C79*Totals!$G$12</f>
        <v>0</v>
      </c>
      <c r="E79" s="106"/>
      <c r="F79" s="110" t="s">
        <v>976</v>
      </c>
      <c r="G79" s="126">
        <v>9.074253E-4</v>
      </c>
      <c r="H79" s="103">
        <f>ROUND(+G79*Totals!$H$12,2)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+C80*Totals!$G$12</f>
        <v>0</v>
      </c>
      <c r="E80" s="106"/>
      <c r="F80" s="110" t="s">
        <v>975</v>
      </c>
      <c r="G80" s="126">
        <v>9.4582669999999989E-4</v>
      </c>
      <c r="H80" s="103">
        <f>ROUND(+G80*Totals!$H$12,2)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+C81*Totals!$G$12</f>
        <v>0</v>
      </c>
      <c r="E81" s="106"/>
      <c r="F81" s="110" t="s">
        <v>974</v>
      </c>
      <c r="G81" s="126">
        <v>1.332529E-4</v>
      </c>
      <c r="H81" s="103">
        <f>ROUND(+G81*Totals!$H$12,2)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+C82*Totals!$G$12</f>
        <v>0</v>
      </c>
      <c r="E82" s="106"/>
      <c r="F82" s="110" t="s">
        <v>41</v>
      </c>
      <c r="G82" s="126">
        <v>1.49766E-5</v>
      </c>
      <c r="H82" s="103">
        <f>ROUND(+G82*Totals!$H$12,2)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+C83*Totals!$G$12</f>
        <v>0</v>
      </c>
      <c r="E83" s="106"/>
      <c r="F83" s="110" t="s">
        <v>973</v>
      </c>
      <c r="G83" s="126">
        <v>8.8323000000000001E-6</v>
      </c>
      <c r="H83" s="103">
        <f>ROUND(+G83*Totals!$H$12,2)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+C84*Totals!$G$12</f>
        <v>0</v>
      </c>
      <c r="E84" s="106"/>
      <c r="F84" s="110" t="s">
        <v>972</v>
      </c>
      <c r="G84" s="126">
        <v>4.3777599999999999E-5</v>
      </c>
      <c r="H84" s="103">
        <f>ROUND(+G84*Totals!$H$12,2)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+C85*Totals!$G$12</f>
        <v>0</v>
      </c>
      <c r="E85" s="106"/>
      <c r="F85" s="110" t="s">
        <v>971</v>
      </c>
      <c r="G85" s="126">
        <v>1.032998E-4</v>
      </c>
      <c r="H85" s="103">
        <f>ROUND(+G85*Totals!$H$12,2)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+C86*Totals!$G$12</f>
        <v>0</v>
      </c>
      <c r="E86" s="106"/>
      <c r="F86" s="110" t="s">
        <v>970</v>
      </c>
      <c r="G86" s="126">
        <v>1.50157196E-2</v>
      </c>
      <c r="H86" s="103">
        <f>ROUND(+G86*Totals!$H$12,2)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+C87*Totals!$G$12</f>
        <v>0</v>
      </c>
      <c r="E87" s="106"/>
      <c r="F87" s="110" t="s">
        <v>969</v>
      </c>
      <c r="G87" s="126">
        <v>2.18888E-5</v>
      </c>
      <c r="H87" s="103">
        <f>ROUND(+G87*Totals!$H$12,2)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+C88*Totals!$G$12</f>
        <v>0</v>
      </c>
      <c r="E88" s="106"/>
      <c r="F88" s="110" t="s">
        <v>968</v>
      </c>
      <c r="G88" s="126">
        <v>1.409332E-4</v>
      </c>
      <c r="H88" s="103">
        <f>ROUND(+G88*Totals!$H$12,2)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+C89*Totals!$G$12</f>
        <v>0</v>
      </c>
      <c r="E89" s="106"/>
      <c r="F89" s="110" t="s">
        <v>967</v>
      </c>
      <c r="G89" s="126">
        <v>6.7586499999999994E-5</v>
      </c>
      <c r="H89" s="103">
        <f>ROUND(+G89*Totals!$H$12,2)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+C90*Totals!$G$12</f>
        <v>0</v>
      </c>
      <c r="E90" s="106"/>
      <c r="F90" s="110" t="s">
        <v>966</v>
      </c>
      <c r="G90" s="126">
        <v>2.738021E-4</v>
      </c>
      <c r="H90" s="103">
        <f>ROUND(+G90*Totals!$H$12,2)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+C91*Totals!$G$12</f>
        <v>0</v>
      </c>
      <c r="E91" s="106"/>
      <c r="F91" s="110" t="s">
        <v>965</v>
      </c>
      <c r="G91" s="126">
        <v>1.0521990000000001E-4</v>
      </c>
      <c r="H91" s="103">
        <f>ROUND(+G91*Totals!$H$12,2)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+C92*Totals!$G$12</f>
        <v>0</v>
      </c>
      <c r="E92" s="106"/>
      <c r="F92" s="110" t="s">
        <v>964</v>
      </c>
      <c r="G92" s="126">
        <v>1.1136399999999999E-5</v>
      </c>
      <c r="H92" s="103">
        <f>ROUND(+G92*Totals!$H$12,2)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+C93*Totals!$G$12</f>
        <v>0</v>
      </c>
      <c r="E93" s="106"/>
      <c r="F93" s="110" t="s">
        <v>963</v>
      </c>
      <c r="G93" s="126">
        <v>8.94753E-5</v>
      </c>
      <c r="H93" s="103">
        <f>ROUND(+G93*Totals!$H$12,2)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+C94*Totals!$G$12</f>
        <v>0</v>
      </c>
      <c r="E94" s="106"/>
      <c r="F94" s="110" t="s">
        <v>962</v>
      </c>
      <c r="G94" s="126">
        <v>4.8001800000000005E-5</v>
      </c>
      <c r="H94" s="103">
        <f>ROUND(+G94*Totals!$H$12,2)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+C95*Totals!$G$12</f>
        <v>0</v>
      </c>
      <c r="E95" s="106"/>
      <c r="F95" s="110" t="s">
        <v>961</v>
      </c>
      <c r="G95" s="126">
        <v>1.0299258E-3</v>
      </c>
      <c r="H95" s="103">
        <f>ROUND(+G95*Totals!$H$12,2)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+C96*Totals!$G$12</f>
        <v>0</v>
      </c>
      <c r="E96" s="106"/>
      <c r="F96" s="110" t="s">
        <v>960</v>
      </c>
      <c r="G96" s="126">
        <v>6.3976750000000002E-4</v>
      </c>
      <c r="H96" s="103">
        <f>ROUND(+G96*Totals!$H$12,2)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+C97*Totals!$G$12</f>
        <v>0</v>
      </c>
      <c r="E97" s="106"/>
      <c r="F97" s="110" t="s">
        <v>959</v>
      </c>
      <c r="G97" s="126">
        <v>1.159723E-4</v>
      </c>
      <c r="H97" s="103">
        <f>ROUND(+G97*Totals!$H$12,2)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+C98*Totals!$G$12</f>
        <v>0</v>
      </c>
      <c r="E98" s="106"/>
      <c r="F98" s="110" t="s">
        <v>958</v>
      </c>
      <c r="G98" s="126">
        <v>1.3786110000000001E-4</v>
      </c>
      <c r="H98" s="103">
        <f>ROUND(+G98*Totals!$H$12,2)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+C99*Totals!$G$12</f>
        <v>0</v>
      </c>
      <c r="E99" s="106"/>
      <c r="F99" s="110" t="s">
        <v>957</v>
      </c>
      <c r="G99" s="126">
        <v>3.6070445E-3</v>
      </c>
      <c r="H99" s="103">
        <f>ROUND(+G99*Totals!$H$12,2)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+C100*Totals!$G$12</f>
        <v>0</v>
      </c>
      <c r="E100" s="106"/>
      <c r="F100" s="110" t="s">
        <v>42</v>
      </c>
      <c r="G100" s="126">
        <v>4.7848157999999998E-3</v>
      </c>
      <c r="H100" s="103">
        <f>ROUND(+G100*Totals!$H$12,2)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+C101*Totals!$G$12</f>
        <v>0</v>
      </c>
      <c r="E101" s="106"/>
      <c r="F101" s="110" t="s">
        <v>956</v>
      </c>
      <c r="G101" s="126">
        <v>4.8769800000000002E-5</v>
      </c>
      <c r="H101" s="103">
        <f>ROUND(+G101*Totals!$H$12,2)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+C102*Totals!$G$12</f>
        <v>0</v>
      </c>
      <c r="E102" s="106"/>
      <c r="F102" s="110" t="s">
        <v>955</v>
      </c>
      <c r="G102" s="126">
        <v>6.9506599999999996E-5</v>
      </c>
      <c r="H102" s="103">
        <f>ROUND(+G102*Totals!$H$12,2)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+C103*Totals!$G$12</f>
        <v>0</v>
      </c>
      <c r="E103" s="106"/>
      <c r="F103" s="110" t="s">
        <v>954</v>
      </c>
      <c r="G103" s="126">
        <v>2.6919390000000002E-4</v>
      </c>
      <c r="H103" s="103">
        <f>ROUND(+G103*Totals!$H$12,2)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+C104*Totals!$G$12</f>
        <v>0</v>
      </c>
      <c r="E104" s="106"/>
      <c r="F104" s="110" t="s">
        <v>953</v>
      </c>
      <c r="G104" s="126">
        <v>5.6450099999999997E-5</v>
      </c>
      <c r="H104" s="103">
        <f>ROUND(+G104*Totals!$H$12,2)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+C105*Totals!$G$12</f>
        <v>0</v>
      </c>
      <c r="E105" s="106"/>
      <c r="F105" s="110" t="s">
        <v>952</v>
      </c>
      <c r="G105" s="126">
        <v>2.8801100000000001E-5</v>
      </c>
      <c r="H105" s="103">
        <f>ROUND(+G105*Totals!$H$12,2)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ROUND(+G106*Totals!$H$12,2)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ROUND(+G107*Totals!$H$12,2)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ROUND(+G108*Totals!$H$12,2)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ROUND(+G109*Totals!$H$12,2)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ROUND(+G110*Totals!$H$12,2)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ROUND(+G111*Totals!$H$12,2)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ROUND(+G112*Totals!$H$12,2)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ROUND(+G113*Totals!$H$12,2)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ROUND(+G114*Totals!$H$12,2)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ROUND(+G115*Totals!$H$12,2)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ROUND(+G116*Totals!$H$12,2)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ROUND(+G117*Totals!$H$12,2)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ROUND(+G118*Totals!$H$12,2)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ROUND(+G119*Totals!$H$12,2)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ROUND(+G120*Totals!$H$12,2)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ROUND(+G121*Totals!$H$12,2)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ROUND(+G122*Totals!$H$12,2)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ROUND(+G123*Totals!$H$12,2)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ROUND(+G124*Totals!$H$12,2)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ROUND(+G125*Totals!$H$12,2)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ROUND(+G126*Totals!$H$12,2)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ROUND(+G127*Totals!$H$12,2)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ROUND(+G128*Totals!$H$12,2)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ROUND(+G129*Totals!$H$12,2)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ROUND(+G130*Totals!$H$12,2)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ROUND(+G131*Totals!$H$12,2)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ROUND(+G132*Totals!$H$12,2)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ROUND(+G133*Totals!$H$12,2)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ROUND(+G134*Totals!$H$12,2)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ROUND(+G135*Totals!$H$12,2)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ROUND(+G136*Totals!$H$12,2)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ROUND(+G137*Totals!$H$12,2)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ROUND(+G138*Totals!$H$12,2)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ROUND(+G139*Totals!$H$12,2)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ROUND(+G140*Totals!$H$12,2)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ROUND(+G141*Totals!$H$12,2)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ROUND(+G142*Totals!$H$12,2)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ROUND(+G143*Totals!$H$12,2)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ROUND(+G144*Totals!$H$12,2)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ROUND(+G145*Totals!$H$12,2)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ROUND(+G146*Totals!$H$12,2)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ROUND(+G147*Totals!$H$12,2)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ROUND(+G148*Totals!$H$12,2)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ROUND(+G149*Totals!$H$12,2)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ROUND(+G150*Totals!$H$12,2)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ROUND(+G151*Totals!$H$12,2)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ROUND(+G152*Totals!$H$12,2)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ROUND(+G153*Totals!$H$12,2)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ROUND(+G154*Totals!$H$12,2)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ROUND(+G155*Totals!$H$12,2)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ROUND(+G156*Totals!$H$12,2)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ROUND(+G157*Totals!$H$12,2)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ROUND(+G158*Totals!$H$12,2)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ROUND(+G159*Totals!$H$12,2)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ROUND(+G160*Totals!$H$12,2)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ROUND(+G161*Totals!$H$12,2)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ROUND(+G162*Totals!$H$12,2)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ROUND(+G163*Totals!$H$12,2)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ROUND(+G164*Totals!$H$12,2)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ROUND(+G165*Totals!$H$12,2)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ROUND(+G166*Totals!$H$12,2)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ROUND(+G167*Totals!$H$12,2)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ROUND(+G168*Totals!$H$12,2)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ROUND(+G169*Totals!$H$12,2)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ROUND(+G170*Totals!$H$12,2)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ROUND(+G171*Totals!$H$12,2)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ROUND(+G172*Totals!$H$12,2)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ROUND(+G173*Totals!$H$12,2)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ROUND(+G174*Totals!$H$12,2)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ROUND(+G175*Totals!$H$12,2)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ROUND(+G176*Totals!$H$12,2)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ROUND(+G177*Totals!$H$12,2)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ROUND(+G178*Totals!$H$12,2)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ROUND(+G179*Totals!$H$12,2)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ROUND(+G180*Totals!$H$12,2)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ROUND(+G181*Totals!$H$12,2)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ROUND(+G182*Totals!$H$12,2)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ROUND(+G183*Totals!$H$12,2)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ROUND(+G184*Totals!$H$12,2)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ROUND(+G185*Totals!$H$12,2)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ROUND(+G186*Totals!$H$12,2)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ROUND(+G187*Totals!$H$12,2)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ROUND(+G188*Totals!$H$12,2)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ROUND(+G189*Totals!$H$12,2)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ROUND(+G190*Totals!$H$12,2)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ROUND(+G191*Totals!$H$12,2)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ROUND(+G192*Totals!$H$12,2)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ROUND(+G193*Totals!$H$12,2)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ROUND(+G194*Totals!$H$12,2)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ROUND(+G195*Totals!$H$12,2)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ROUND(+G196*Totals!$H$12,2)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ROUND(+G197*Totals!$H$12,2)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ROUND(+G198*Totals!$H$12,2)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ROUND(+G199*Totals!$H$12,2)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ROUND(+G200*Totals!$H$12,2)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ROUND(+G201*Totals!$H$12,2)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ROUND(+G202*Totals!$H$12,2)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ROUND(+G203*Totals!$H$12,2)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ROUND(+G204*Totals!$H$12,2)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ROUND(+G205*Totals!$H$12,2)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ROUND(+G206*Totals!$H$12,2)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ROUND(+G207*Totals!$H$12,2)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ROUND(+G208*Totals!$H$12,2)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ROUND(+G209*Totals!$H$12,2)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ROUND(+G210*Totals!$H$12,2)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ROUND(+G211*Totals!$H$12,2)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ROUND(+G212*Totals!$H$12,2)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ROUND(+G213*Totals!$H$12,2)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ROUND(+G214*Totals!$H$12,2)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ROUND(+G215*Totals!$H$12,2)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ROUND(+G216*Totals!$H$12,2)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ROUND(+G217*Totals!$H$12,2)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ROUND(+G218*Totals!$H$12,2)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ROUND(+G219*Totals!$H$12,2)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ROUND(+G220*Totals!$H$12,2)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ROUND(+G221*Totals!$H$12,2)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ROUND(+G222*Totals!$H$12,2)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ROUND(+G223*Totals!$H$12,2)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ROUND(+G224*Totals!$H$12,2)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ROUND(+G225*Totals!$H$12,2)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ROUND(+G226*Totals!$H$12,2)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ROUND(+G227*Totals!$H$12,2)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ROUND(+G228*Totals!$H$12,2)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ROUND(+G229*Totals!$H$12,2)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ROUND(+G230*Totals!$H$12,2)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ROUND(+G231*Totals!$H$12,2)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ROUND(+G232*Totals!$H$12,2)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ROUND(+G233*Totals!$H$12,2)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ROUND(+G234*Totals!$H$12,2)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ROUND(+G235*Totals!$H$12,2)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ROUND(+G236*Totals!$H$12,2)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ROUND(+G237*Totals!$H$12,2)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ROUND(+G238*Totals!$H$12,2)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ROUND(+G239*Totals!$H$12,2)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ROUND(+G240*Totals!$H$12,2)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ROUND(+G241*Totals!$H$12,2)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ROUND(+G242*Totals!$H$12,2)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ROUND(+G243*Totals!$H$12,2)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ROUND(+G244*Totals!$H$12,2)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ROUND(+G245*Totals!$H$12,2)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ROUND(+G246*Totals!$H$12,2)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ROUND(+G247*Totals!$H$12,2)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ROUND(+G248*Totals!$H$12,2)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ROUND(+G249*Totals!$H$12,2)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ROUND(+G250*Totals!$H$12,2)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ROUND(+G251*Totals!$H$12,2)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ROUND(+G252*Totals!$H$12,2)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ROUND(+G253*Totals!$H$12,2)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ROUND(+G254*Totals!$H$12,2)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ROUND(+G255*Totals!$H$12,2)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ROUND(+G256*Totals!$H$12,2)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ROUND(+G257*Totals!$H$12,2)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ROUND(+G258*Totals!$H$12,2)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ROUND(+G259*Totals!$H$12,2)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ROUND(+G260*Totals!$H$12,2)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ROUND(+G261*Totals!$H$12,2)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ROUND(+G262*Totals!$H$12,2)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ROUND(+G263*Totals!$H$12,2)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ROUND(+G264*Totals!$H$12,2)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ROUND(+G265*Totals!$H$12,2)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ROUND(+G266*Totals!$H$12,2)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ROUND(+G267*Totals!$H$12,2)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ROUND(+G268*Totals!$H$12,2)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ROUND(+G269*Totals!$H$12,2)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ROUND(+G270*Totals!$H$12,2)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ROUND(+G271*Totals!$H$12,2)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ROUND(+G272*Totals!$H$12,2)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ROUND(+G273*Totals!$H$12,2)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ROUND(+G274*Totals!$H$12,2)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ROUND(+G275*Totals!$H$12,2)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ROUND(+G276*Totals!$H$12,2)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ROUND(+G277*Totals!$H$12,2)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ROUND(+G278*Totals!$H$12,2)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ROUND(+G279*Totals!$H$12,2)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ROUND(+G280*Totals!$H$12,2)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ROUND(+G281*Totals!$H$12,2)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ROUND(+G282*Totals!$H$12,2)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ROUND(+G283*Totals!$H$12,2)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ROUND(+G284*Totals!$H$12,2)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ROUND(+G285*Totals!$H$12,2)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ROUND(+G286*Totals!$H$12,2)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ROUND(+G287*Totals!$H$12,2)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ROUND(+G288*Totals!$H$12,2)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ROUND(+G289*Totals!$H$12,2)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ROUND(+G290*Totals!$H$12,2)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ROUND(+G291*Totals!$H$12,2)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ROUND(+G292*Totals!$H$12,2)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ROUND(+G293*Totals!$H$12,2)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ROUND(+G294*Totals!$H$12,2)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ROUND(+G295*Totals!$H$12,2)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ROUND(+G296*Totals!$H$12,2)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ROUND(+G297*Totals!$H$12,2)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ROUND(+G298*Totals!$H$12,2)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ROUND(+G299*Totals!$H$12,2)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ROUND(+G300*Totals!$H$12,2)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ROUND(+G301*Totals!$H$12,2)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ROUND(+G302*Totals!$H$12,2)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ROUND(+G303*Totals!$H$12,2)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ROUND(+G304*Totals!$H$12,2)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ROUND(+G305*Totals!$H$12,2)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ROUND(+G306*Totals!$H$12,2)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ROUND(+G307*Totals!$H$12,2)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ROUND(+G308*Totals!$H$12,2)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ROUND(+G309*Totals!$H$12,2)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ROUND(+G310*Totals!$H$12,2)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ROUND(+G311*Totals!$H$12,2)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ROUND(+G312*Totals!$H$12,2)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ROUND(+G313*Totals!$H$12,2)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ROUND(+G314*Totals!$H$12,2)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ROUND(+G315*Totals!$H$12,2)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ROUND(+G316*Totals!$H$12,2)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ROUND(+G317*Totals!$H$12,2)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ROUND(+G318*Totals!$H$12,2)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ROUND(+G319*Totals!$H$12,2)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ROUND(+G320*Totals!$H$12,2)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ROUND(+G321*Totals!$H$12,2)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ROUND(+G322*Totals!$H$12,2)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ROUND(+G323*Totals!$H$12,2)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ROUND(+G324*Totals!$H$12,2)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ROUND(+G325*Totals!$H$12,2)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ROUND(+G326*Totals!$H$12,2)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ROUND(+G327*Totals!$H$12,2)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ROUND(+G328*Totals!$H$12,2)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ROUND(+G329*Totals!$H$12,2)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ROUND(+G330*Totals!$H$12,2)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ROUND(+G331*Totals!$H$12,2)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ROUND(+G332*Totals!$H$12,2)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ROUND(+G333*Totals!$H$12,2)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ROUND(+G334*Totals!$H$12,2)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ROUND(+G335*Totals!$H$12,2)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ROUND(+G336*Totals!$H$12,2)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ROUND(+G337*Totals!$H$12,2)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ROUND(+G338*Totals!$H$12,2)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ROUND(+G339*Totals!$H$12,2)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ROUND(+G340*Totals!$H$12,2)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ROUND(+G341*Totals!$H$12,2)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ROUND(+G342*Totals!$H$12,2)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ROUND(+G343*Totals!$H$12,2)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ROUND(+G344*Totals!$H$12,2)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ROUND(+G345*Totals!$H$12,2)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ROUND(+G346*Totals!$H$12,2)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ROUND(+G347*Totals!$H$12,2)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ROUND(+G348*Totals!$H$12,2)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ROUND(+G349*Totals!$H$12,2)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ROUND(+G350*Totals!$H$12,2)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ROUND(+G351*Totals!$H$12,2)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ROUND(+G352*Totals!$H$12,2)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ROUND(+G353*Totals!$H$12,2)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ROUND(+G354*Totals!$H$12,2)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ROUND(+G355*Totals!$H$12,2)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ROUND(+G356*Totals!$H$12,2)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ROUND(+G357*Totals!$H$12,2)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ROUND(+G358*Totals!$H$12,2)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ROUND(+G359*Totals!$H$12,2)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ROUND(+G360*Totals!$H$12,2)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ROUND(+G361*Totals!$H$12,2)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ROUND(+G362*Totals!$H$12,2)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ROUND(+G363*Totals!$H$12,2)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ROUND(+G364*Totals!$H$12,2)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ROUND(+G365*Totals!$H$12,2)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ROUND(+G366*Totals!$H$12,2)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ROUND(+G367*Totals!$H$12,2)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ROUND(+G368*Totals!$H$12,2)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ROUND(+G369*Totals!$H$12,2)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ROUND(+G370*Totals!$H$12,2)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ROUND(+G371*Totals!$H$12,2)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ROUND(+G372*Totals!$H$12,2)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ROUND(+G373*Totals!$H$12,2)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ROUND(+G374*Totals!$H$12,2)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ROUND(+G375*Totals!$H$12,2)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ROUND(+G376*Totals!$H$12,2)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ROUND(+G377*Totals!$H$12,2)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ROUND(+G378*Totals!$H$12,2)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ROUND(+G379*Totals!$H$12,2)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ROUND(+G380*Totals!$H$12,2)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ROUND(+G381*Totals!$H$12,2)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ROUND(+G382*Totals!$H$12,2)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ROUND(+G383*Totals!$H$12,2)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ROUND(+G384*Totals!$H$12,2)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ROUND(+G385*Totals!$H$12,2)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ROUND(+G386*Totals!$H$12,2)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ROUND(+G387*Totals!$H$12,2)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ROUND(+G388*Totals!$H$12,2)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ROUND(+G389*Totals!$H$12,2)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ROUND(+G390*Totals!$H$12,2)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ROUND(+G391*Totals!$H$12,2)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ROUND(+G392*Totals!$H$12,2)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ROUND(+G393*Totals!$H$12,2)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ROUND(+G394*Totals!$H$12,2)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ROUND(+G395*Totals!$H$12,2)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ROUND(+G396*Totals!$H$12,2)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ROUND(+G397*Totals!$H$12,2)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ROUND(+G398*Totals!$H$12,2)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ROUND(+G399*Totals!$H$12,2)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ROUND(+G400*Totals!$H$12,2)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ROUND(+G401*Totals!$H$12,2)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ROUND(+G402*Totals!$H$12,2)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ROUND(+G403*Totals!$H$12,2)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ROUND(+G404*Totals!$H$12,2)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ROUND(+G405*Totals!$H$12,2)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ROUND(+G406*Totals!$H$12,2)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ROUND(+G407*Totals!$H$12,2)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ROUND(+G408*Totals!$H$12,2)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ROUND(+G409*Totals!$H$12,2)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ROUND(+G410*Totals!$H$12,2)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ROUND(+G411*Totals!$H$12,2)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ROUND(+G412*Totals!$H$12,2)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ROUND(+G413*Totals!$H$12,2)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ROUND(+G414*Totals!$H$12,2)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ROUND(+G415*Totals!$H$12,2)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ROUND(+G416*Totals!$H$12,2)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ROUND(+G417*Totals!$H$12,2)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ROUND(+G418*Totals!$H$12,2)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ROUND(+G419*Totals!$H$12,2)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ROUND(+G420*Totals!$H$12,2)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ROUND(+G421*Totals!$H$12,2)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ROUND(+G422*Totals!$H$12,2)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ROUND(+G423*Totals!$H$12,2)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ROUND(+G424*Totals!$H$12,2)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ROUND(+G425*Totals!$H$12,2)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ROUND(+G426*Totals!$H$12,2)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ROUND(+G427*Totals!$H$12,2)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ROUND(+G428*Totals!$H$12,2)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ROUND(+G429*Totals!$H$12,2)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ROUND(+G430*Totals!$H$12,2)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ROUND(+G431*Totals!$H$12,2)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ROUND(+G432*Totals!$H$12,2)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ROUND(+G433*Totals!$H$12,2)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ROUND(+G434*Totals!$H$12,2)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ROUND(+G435*Totals!$H$12,2)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ROUND(+G436*Totals!$H$12,2)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ROUND(+G437*Totals!$H$12,2)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ROUND(+G438*Totals!$H$12,2)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ROUND(+G439*Totals!$H$12,2)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ROUND(+G440*Totals!$H$12,2)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ROUND(+G441*Totals!$H$12,2)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ROUND(+G442*Totals!$H$12,2)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ROUND(+G443*Totals!$H$12,2)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ROUND(+G444*Totals!$H$12,2)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ROUND(+G445*Totals!$H$12,2)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ROUND(+G446*Totals!$H$12,2)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ROUND(+G447*Totals!$H$12,2)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ROUND(+G448*Totals!$H$12,2)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ROUND(+G449*Totals!$H$12,2)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ROUND(+G450*Totals!$H$12,2)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ROUND(+G451*Totals!$H$12,2)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ROUND(+G452*Totals!$H$12,2)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ROUND(+G453*Totals!$H$12,2)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ROUND(+G454*Totals!$H$12,2)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ROUND(+G455*Totals!$H$12,2)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ROUND(+G456*Totals!$H$12,2)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ROUND(+G457*Totals!$H$12,2)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ROUND(+G458*Totals!$H$12,2)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ROUND(+G459*Totals!$H$12,2)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ROUND(+G460*Totals!$H$12,2)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ROUND(+G461*Totals!$H$12,2)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ROUND(+G462*Totals!$H$12,2)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ROUND(+G463*Totals!$H$12,2)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ROUND(+G464*Totals!$H$12,2)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ROUND(+G465*Totals!$H$12,2)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ROUND(+G466*Totals!$H$12,2)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ROUND(+G467*Totals!$H$12,2)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ROUND(+G468*Totals!$H$12,2)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ROUND(+G469*Totals!$H$12,2)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ROUND(+G470*Totals!$H$12,2)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ROUND(+G471*Totals!$H$12,2)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ROUND(+G472*Totals!$H$12,2)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ROUND(+G473*Totals!$H$12,2)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ROUND(+G474*Totals!$H$12,2)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ROUND(+G475*Totals!$H$12,2)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ROUND(+G476*Totals!$H$12,2)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ROUND(+G477*Totals!$H$12,2)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ROUND(+G478*Totals!$H$12,2)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ROUND(+G479*Totals!$H$12,2)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ROUND(+G480*Totals!$H$12,2)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ROUND(+G481*Totals!$H$12,2)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ROUND(+G482*Totals!$H$12,2)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ROUND(+G483*Totals!$H$12,2)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ROUND(+G484*Totals!$H$12,2)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ROUND(+G485*Totals!$H$12,2)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ROUND(+G486*Totals!$H$12,2)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ROUND(+G487*Totals!$H$12,2)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ROUND(+G488*Totals!$H$12,2)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ROUND(+G489*Totals!$H$12,2)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ROUND(+G490*Totals!$H$12,2)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ROUND(+G491*Totals!$H$12,2)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ROUND(+G492*Totals!$H$12,2)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ROUND(+G493*Totals!$H$12,2)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ROUND(+G494*Totals!$H$12,2)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ROUND(+G495*Totals!$H$12,2)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ROUND(+G496*Totals!$H$12,2)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ROUND(+G497*Totals!$H$12,2)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ROUND(+G498*Totals!$H$12,2)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ROUND(+G499*Totals!$H$12,2)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ROUND(+G500*Totals!$H$12,2)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ROUND(+G501*Totals!$H$12,2)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ROUND(+G502*Totals!$H$12,2)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ROUND(+G503*Totals!$H$12,2)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ROUND(+G504*Totals!$H$12,2)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ROUND(+G505*Totals!$H$12,2)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ROUND(+G506*Totals!$H$12,2)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ROUND(+G507*Totals!$H$12,2)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ROUND(+G508*Totals!$H$12,2)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ROUND(+G509*Totals!$H$12,2)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ROUND(+G510*Totals!$H$12,2)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ROUND(+G511*Totals!$H$12,2)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ROUND(+G512*Totals!$H$12,2)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ROUND(+G513*Totals!$H$12,2)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ROUND(+G514*Totals!$H$12,2)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ROUND(+G515*Totals!$H$12,2)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ROUND(+G516*Totals!$H$12,2)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ROUND(+G517*Totals!$H$12,2)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ROUND(+G518*Totals!$H$12,2)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ROUND(+G519*Totals!$H$12,2)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ROUND(+G520*Totals!$H$12,2)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ROUND(+G521*Totals!$H$12,2)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ROUND(+G522*Totals!$H$12,2)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ROUND(+G523*Totals!$H$12,2)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ROUND(+G524*Totals!$H$12,2)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ROUND(+G525*Totals!$H$12,2)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ROUND(+G526*Totals!$H$12,2)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ROUND(+G527*Totals!$H$12,2)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ROUND(+G528*Totals!$H$12,2)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ROUND(+G529*Totals!$H$12,2)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ROUND(+G530*Totals!$H$12,2)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ROUND(+G531*Totals!$H$12,2)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ROUND(+G532*Totals!$H$12,2)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ROUND(+G533*Totals!$H$12,2)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ROUND(+G534*Totals!$H$12,2)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ROUND(+G535*Totals!$H$12,2)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ROUND(+G536*Totals!$H$12,2)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ROUND(+G537*Totals!$H$12,2)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ROUND(+G538*Totals!$H$12,2)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ROUND(+G539*Totals!$H$12,2)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ROUND(+G540*Totals!$H$12,2)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ROUND(+G541*Totals!$H$12,2)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ROUND(+G542*Totals!$H$12,2)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ROUND(+G543*Totals!$H$12,2)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ROUND(+G544*Totals!$H$12,2)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ROUND(+G545*Totals!$H$12,2)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ROUND(+G546*Totals!$H$12,2)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ROUND(+G547*Totals!$H$12,2)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ROUND(+G548*Totals!$H$12,2)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ROUND(+G549*Totals!$H$12,2)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ROUND(+G550*Totals!$H$12,2)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ROUND(+G551*Totals!$H$12,2)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ROUND(+G552*Totals!$H$12,2)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ROUND(+G553*Totals!$H$12,2)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ROUND(+G554*Totals!$H$12,2)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ROUND(+G555*Totals!$H$12,2)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ROUND(+G556*Totals!$H$12,2)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ROUND(+G557*Totals!$H$12,2)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ROUND(+G558*Totals!$H$12,2)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ROUND(+G559*Totals!$H$12,2)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ROUND(+G560*Totals!$H$12,2)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ROUND(+G561*Totals!$H$12,2)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ROUND(+G562*Totals!$H$12,2)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ROUND(+G563*Totals!$H$12,2)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ROUND(+G564*Totals!$H$12,2)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ROUND(+G565*Totals!$H$12,2)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ROUND(+G566*Totals!$H$12,2)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ROUND(+G567*Totals!$H$12,2)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ROUND(+G568*Totals!$H$12,2)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ROUND(+G569*Totals!$H$12,2)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ROUND(+G570*Totals!$H$12,2)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ROUND(+G571*Totals!$H$12,2)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ROUND(+G572*Totals!$H$12,2)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ROUND(+G573*Totals!$H$12,2)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ROUND(+G574*Totals!$H$12,2)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ROUND(+G575*Totals!$H$12,2)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ROUND(+G576*Totals!$H$12,2)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ROUND(+G577*Totals!$H$12,2)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ROUND(+G578*Totals!$H$12,2)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ROUND(+G579*Totals!$H$12,2)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ROUND(+G580*Totals!$H$12,2)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ROUND(+G581*Totals!$H$12,2)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ROUND(+G582*Totals!$H$12,2)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ROUND(+G583*Totals!$H$12,2)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ROUND(+G584*Totals!$H$12,2)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ROUND(+G585*Totals!$H$12,2)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ROUND(+G586*Totals!$H$12,2)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ROUND(+G587*Totals!$H$12,2)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ROUND(+G588*Totals!$H$12,2)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ROUND(+G589*Totals!$H$12,2)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ROUND(+G590*Totals!$H$12,2)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ROUND(+G591*Totals!$H$12,2)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ROUND(+G592*Totals!$H$12,2)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ROUND(+G593*Totals!$H$12,2)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ROUND(+G594*Totals!$H$12,2)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ROUND(+G595*Totals!$H$12,2)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ROUND(+G596*Totals!$H$12,2)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ROUND(+G597*Totals!$H$12,2)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ROUND(+G598*Totals!$H$12,2)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ROUND(+G599*Totals!$H$12,2)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ROUND(+G600*Totals!$H$12,2)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ROUND(+G601*Totals!$H$12,2)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ROUND(+G602*Totals!$H$12,2)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ROUND(+G603*Totals!$H$12,2)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ROUND(+G604*Totals!$H$12,2)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ROUND(+G605*Totals!$H$12,2)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ROUND(+G606*Totals!$H$12,2)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ROUND(+G607*Totals!$H$12,2)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ROUND(+G608*Totals!$H$12,2)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ROUND(+G609*Totals!$H$12,2)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ROUND(+G610*Totals!$H$12,2)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ROUND(+G611*Totals!$H$12,2)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ROUND(+G612*Totals!$H$12,2)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ROUND(+G613*Totals!$H$12,2)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ROUND(+G614*Totals!$H$12,2)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ROUND(+G615*Totals!$H$12,2)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ROUND(+G616*Totals!$H$12,2)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ROUND(+G617*Totals!$H$12,2)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ROUND(+G618*Totals!$H$12,2)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ROUND(+G619*Totals!$H$12,2)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ROUND(+G620*Totals!$H$12,2)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ROUND(+G621*Totals!$H$12,2)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ROUND(+G622*Totals!$H$12,2)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ROUND(+G623*Totals!$H$12,2)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ROUND(+G624*Totals!$H$12,2)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ROUND(+G625*Totals!$H$12,2)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ROUND(+G626*Totals!$H$12,2)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ROUND(+G627*Totals!$H$12,2)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ROUND(+G628*Totals!$H$12,2)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ROUND(+G629*Totals!$H$12,2)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ROUND(+G630*Totals!$H$12,2)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ROUND(+G631*Totals!$H$12,2)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ROUND(+G632*Totals!$H$12,2)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ROUND(+G633*Totals!$H$12,2)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ROUND(+G634*Totals!$H$12,2)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ROUND(+G635*Totals!$H$12,2)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ROUND(+G636*Totals!$H$12,2)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ROUND(+G637*Totals!$H$12,2)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ROUND(+G638*Totals!$H$12,2)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ROUND(+G639*Totals!$H$12,2)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ROUND(+G640*Totals!$H$12,2)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ROUND(+G641*Totals!$H$12,2)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ROUND(+G642*Totals!$H$12,2)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ROUND(+G643*Totals!$H$12,2)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ROUND(+G644*Totals!$H$12,2)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ROUND(+G645*Totals!$H$12,2)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ROUND(+G646*Totals!$H$12,2)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ROUND(+G647*Totals!$H$12,2)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ROUND(+G648*Totals!$H$12,2)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ROUND(+G649*Totals!$H$12,2)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ROUND(+G650*Totals!$H$12,2)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ROUND(+G651*Totals!$H$12,2)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ROUND(+G652*Totals!$H$12,2)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ROUND(+G653*Totals!$H$12,2)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ROUND(+G654*Totals!$H$12,2)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ROUND(+G655*Totals!$H$12,2)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ROUND(+G656*Totals!$H$12,2)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ROUND(+G657*Totals!$H$12,2)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ROUND(+G658*Totals!$H$12,2)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ROUND(+G659*Totals!$H$12,2)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ROUND(+G660*Totals!$H$12,2)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ROUND(+G661*Totals!$H$12,2)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ROUND(+G662*Totals!$H$12,2)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ROUND(+G663*Totals!$H$12,2)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ROUND(+G664*Totals!$H$12,2)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ROUND(+G665*Totals!$H$12,2)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ROUND(+G666*Totals!$H$12,2)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ROUND(+G667*Totals!$H$12,2)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ROUND(+G668*Totals!$H$12,2)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ROUND(+G669*Totals!$H$12,2)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ROUND(+G670*Totals!$H$12,2)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ROUND(+G671*Totals!$H$12,2)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ROUND(+G672*Totals!$H$12,2)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ROUND(+G673*Totals!$H$12,2)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ROUND(+G674*Totals!$H$12,2)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ROUND(+G675*Totals!$H$12,2)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ROUND(+G676*Totals!$H$12,2)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ROUND(+G677*Totals!$H$12,2)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ROUND(+G678*Totals!$H$12,2)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ROUND(+G679*Totals!$H$12,2)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ROUND(+G680*Totals!$H$12,2)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ROUND(+G681*Totals!$H$12,2)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ROUND(+G682*Totals!$H$12,2)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ROUND(+G683*Totals!$H$12,2)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ROUND(+G684*Totals!$H$12,2)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ROUND(+G685*Totals!$H$12,2)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ROUND(+G686*Totals!$H$12,2)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ROUND(+G687*Totals!$H$12,2)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ROUND(+G688*Totals!$H$12,2)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ROUND(+G689*Totals!$H$12,2)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ROUND(+G690*Totals!$H$12,2)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ROUND(+G691*Totals!$H$12,2)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ROUND(+G692*Totals!$H$12,2)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ROUND(+G693*Totals!$H$12,2)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ROUND(+G694*Totals!$H$12,2)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ROUND(+G695*Totals!$H$12,2)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ROUND(+G696*Totals!$H$12,2)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ROUND(+G697*Totals!$H$12,2)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ROUND(+G698*Totals!$H$12,2)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ROUND(+G699*Totals!$H$12,2)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ROUND(+G700*Totals!$H$12,2)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ROUND(+G701*Totals!$H$12,2)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ROUND(+G702*Totals!$H$12,2)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ROUND(+G703*Totals!$H$12,2)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ROUND(+G704*Totals!$H$12,2)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ROUND(+G705*Totals!$H$12,2)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ROUND(+G706*Totals!$H$12,2)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ROUND(+G707*Totals!$H$12,2)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ROUND(+G708*Totals!$H$12,2)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ROUND(+G709*Totals!$H$12,2)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ROUND(+G710*Totals!$H$12,2)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ROUND(+G711*Totals!$H$12,2)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ROUND(+G712*Totals!$H$12,2)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ROUND(+G713*Totals!$H$12,2)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ROUND(+G714*Totals!$H$12,2)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ROUND(+G715*Totals!$H$12,2)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ROUND(+G716*Totals!$H$12,2)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ROUND(+G717*Totals!$H$12,2)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ROUND(+G718*Totals!$H$12,2)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ROUND(+G719*Totals!$H$12,2)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ROUND(+G720*Totals!$H$12,2)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ROUND(+G721*Totals!$H$12,2)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ROUND(+G722*Totals!$H$12,2)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ROUND(+G723*Totals!$H$12,2)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ROUND(+G724*Totals!$H$12,2)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ROUND(+G725*Totals!$H$12,2)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ROUND(+G726*Totals!$H$12,2)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ROUND(+G727*Totals!$H$12,2)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ROUND(+G728*Totals!$H$12,2)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ROUND(+G729*Totals!$H$12,2)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ROUND(+G730*Totals!$H$12,2)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ROUND(+G731*Totals!$H$12,2)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ROUND(+G732*Totals!$H$12,2)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ROUND(+G733*Totals!$H$12,2)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ROUND(+G734*Totals!$H$12,2)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ROUND(+G735*Totals!$H$12,2)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ROUND(+G736*Totals!$H$12,2)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ROUND(+G737*Totals!$H$12,2)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ROUND(+G738*Totals!$H$12,2)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ROUND(+G739*Totals!$H$12,2)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ROUND(+G740*Totals!$H$12,2)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ROUND(+G741*Totals!$H$12,2)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ROUND(+G742*Totals!$H$12,2)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ROUND(+G743*Totals!$H$12,2)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ROUND(+G744*Totals!$H$12,2)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ROUND(+G745*Totals!$H$12,2)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ROUND(+G746*Totals!$H$12,2)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ROUND(+G747*Totals!$H$12,2)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ROUND(+G748*Totals!$H$12,2)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ROUND(+G749*Totals!$H$12,2)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ROUND(+G750*Totals!$H$12,2)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ROUND(+G751*Totals!$H$12,2)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ROUND(+G752*Totals!$H$12,2)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ROUND(+G753*Totals!$H$12,2)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ROUND(+G754*Totals!$H$12,2)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ROUND(+G755*Totals!$H$12,2)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ROUND(+G756*Totals!$H$12,2)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ROUND(+G757*Totals!$H$12,2)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ROUND(+G758*Totals!$H$12,2)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ROUND(+G759*Totals!$H$12,2)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ROUND(+G760*Totals!$H$12,2)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ROUND(+G761*Totals!$H$12,2)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ROUND(+G762*Totals!$H$12,2)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ROUND(+G763*Totals!$H$12,2)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ROUND(+G764*Totals!$H$12,2)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ROUND(+G765*Totals!$H$12,2)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ROUND(+G766*Totals!$H$12,2)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ROUND(+G767*Totals!$H$12,2)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ROUND(+G768*Totals!$H$12,2)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ROUND(+G769*Totals!$H$12,2)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ROUND(+G770*Totals!$H$12,2)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ROUND(+G771*Totals!$H$12,2)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ROUND(+G772*Totals!$H$12,2)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ROUND(+G773*Totals!$H$12,2)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ROUND(+G774*Totals!$H$12,2)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ROUND(+G775*Totals!$H$12,2)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ROUND(+G776*Totals!$H$12,2)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ROUND(+G777*Totals!$H$12,2)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ROUND(+G778*Totals!$H$12,2)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ROUND(+G779*Totals!$H$12,2)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ROUND(+G780*Totals!$H$12,2)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ROUND(+G781*Totals!$H$12,2)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ROUND(+G782*Totals!$H$12,2)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ROUND(+G783*Totals!$H$12,2)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ROUND(+G784*Totals!$H$12,2)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ROUND(+G785*Totals!$H$12,2)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ROUND(+G786*Totals!$H$12,2)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ROUND(+G787*Totals!$H$12,2)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ROUND(+G788*Totals!$H$12,2)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ROUND(+G789*Totals!$H$12,2)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ROUND(+G790*Totals!$H$12,2)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ROUND(+G791*Totals!$H$12,2)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ROUND(+G792*Totals!$H$12,2)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ROUND(+G793*Totals!$H$12,2)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ROUND(+G794*Totals!$H$12,2)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ROUND(+G795*Totals!$H$12,2)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ROUND(+G796*Totals!$H$12,2)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ROUND(+G797*Totals!$H$12,2)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ROUND(+G798*Totals!$H$12,2)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ROUND(+G799*Totals!$H$12,2)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ROUND(+G800*Totals!$H$12,2)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ROUND(+G801*Totals!$H$12,2)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ROUND(+G802*Totals!$H$12,2)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ROUND(+G803*Totals!$H$12,2)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ROUND(+G804*Totals!$H$12,2)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ROUND(+G805*Totals!$H$12,2)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ROUND(+G806*Totals!$H$12,2)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ROUND(+G807*Totals!$H$12,2)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ROUND(+G808*Totals!$H$12,2)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ROUND(+G809*Totals!$H$12,2)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ROUND(+G810*Totals!$H$12,2)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ROUND(+G811*Totals!$H$12,2)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ROUND(+G812*Totals!$H$12,2)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ROUND(+G813*Totals!$H$12,2)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ROUND(+G814*Totals!$H$12,2)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ROUND(+G815*Totals!$H$12,2)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ROUND(+G816*Totals!$H$12,2)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ROUND(+G817*Totals!$H$12,2)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ROUND(+G818*Totals!$H$12,2)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ROUND(+G819*Totals!$H$12,2)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ROUND(+G820*Totals!$H$12,2)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ROUND(+G821*Totals!$H$12,2)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ROUND(+G822*Totals!$H$12,2)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ROUND(+G823*Totals!$H$12,2)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ROUND(+G824*Totals!$H$12,2)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ROUND(+G825*Totals!$H$12,2)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ROUND(+G826*Totals!$H$12,2)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ROUND(+G827*Totals!$H$12,2)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ROUND(+G828*Totals!$H$12,2)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ROUND(+G829*Totals!$H$12,2)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ROUND(+G830*Totals!$H$12,2)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ROUND(+G831*Totals!$H$12,2)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ROUND(+G832*Totals!$H$12,2)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ROUND(+G833*Totals!$H$12,2)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ROUND(+G834*Totals!$H$12,2)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ROUND(+G835*Totals!$H$12,2)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ROUND(+G836*Totals!$H$12,2)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ROUND(+G837*Totals!$H$12,2)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ROUND(+G838*Totals!$H$12,2)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ROUND(+G839*Totals!$H$12,2)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ROUND(+G840*Totals!$H$12,2)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ROUND(+G841*Totals!$H$12,2)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ROUND(+G842*Totals!$H$12,2)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ROUND(+G843*Totals!$H$12,2)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ROUND(+G844*Totals!$H$12,2)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ROUND(+G845*Totals!$H$12,2)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ROUND(+G846*Totals!$H$12,2)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ROUND(+G847*Totals!$H$12,2)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ROUND(+G848*Totals!$H$12,2)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ROUND(+G849*Totals!$H$12,2)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ROUND(+G850*Totals!$H$12,2)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ROUND(+G851*Totals!$H$12,2)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ROUND(+G852*Totals!$H$12,2)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ROUND(+G853*Totals!$H$12,2)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ROUND(+G854*Totals!$H$12,2)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ROUND(+G855*Totals!$H$12,2)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ROUND(+G856*Totals!$H$12,2)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ROUND(+G857*Totals!$H$12,2)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ROUND(+G858*Totals!$H$12,2)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ROUND(+G859*Totals!$H$12,2)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ROUND(+G860*Totals!$H$12,2)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ROUND(+G861*Totals!$H$12,2)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ROUND(+G862*Totals!$H$12,2)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ROUND(+G863*Totals!$H$12,2)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ROUND(+G864*Totals!$H$12,2)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ROUND(+G865*Totals!$H$12,2)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ROUND(+G866*Totals!$H$12,2)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ROUND(+G867*Totals!$H$12,2)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ROUND(+G868*Totals!$H$12,2)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ROUND(+G869*Totals!$H$12,2)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ROUND(+G870*Totals!$H$12,2)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ROUND(+G871*Totals!$H$12,2)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ROUND(+G872*Totals!$H$12,2)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ROUND(+G873*Totals!$H$12,2)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ROUND(+G874*Totals!$H$12,2)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ROUND(+G875*Totals!$H$12,2)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ROUND(+G876*Totals!$H$12,2)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ROUND(+G877*Totals!$H$12,2)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ROUND(+G878*Totals!$H$12,2)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ROUND(+G879*Totals!$H$12,2)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ROUND(+G880*Totals!$H$12,2)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ROUND(+G881*Totals!$H$12,2)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ROUND(+G882*Totals!$H$12,2)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ROUND(+G883*Totals!$H$12,2)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ROUND(+G884*Totals!$H$12,2)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ROUND(+G885*Totals!$H$12,2)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ROUND(+G886*Totals!$H$12,2)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ROUND(+G887*Totals!$H$12,2)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ROUND(+G888*Totals!$H$12,2)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ROUND(+G889*Totals!$H$12,2)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ROUND(+G890*Totals!$H$12,2)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ROUND(+G891*Totals!$H$12,2)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ROUND(+G892*Totals!$H$12,2)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ROUND(+G893*Totals!$H$12,2)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ROUND(+G894*Totals!$H$12,2)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ROUND(+G895*Totals!$H$12,2)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ROUND(+G896*Totals!$H$12,2)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ROUND(+G897*Totals!$H$12,2)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ROUND(+G898*Totals!$H$12,2)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ROUND(+G899*Totals!$H$12,2)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ROUND(+G900*Totals!$H$12,2)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ROUND(+G901*Totals!$H$12,2)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ROUND(+G902*Totals!$H$12,2)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ROUND(+G903*Totals!$H$12,2)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ROUND(+G904*Totals!$H$12,2)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ROUND(+G905*Totals!$H$12,2)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ROUND(+G906*Totals!$H$12,2)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ROUND(+G907*Totals!$H$12,2)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ROUND(+G908*Totals!$H$12,2)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ROUND(+G909*Totals!$H$12,2)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ROUND(+G910*Totals!$H$12,2)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ROUND(+G911*Totals!$H$12,2)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ROUND(+G912*Totals!$H$12,2)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ROUND(+G913*Totals!$H$12,2)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ROUND(+G914*Totals!$H$12,2)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ROUND(+G915*Totals!$H$12,2)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ROUND(+G916*Totals!$H$12,2)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ROUND(+G917*Totals!$H$12,2)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ROUND(+G918*Totals!$H$12,2)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ROUND(+G919*Totals!$H$12,2)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ROUND(+G920*Totals!$H$12,2)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ROUND(+G921*Totals!$H$12,2)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ROUND(+G922*Totals!$H$12,2)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ROUND(+G923*Totals!$H$12,2)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ROUND(+G924*Totals!$H$12,2)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ROUND(+G925*Totals!$H$12,2)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ROUND(+G926*Totals!$H$12,2)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ROUND(+G927*Totals!$H$12,2)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ROUND(+G928*Totals!$H$12,2)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ROUND(+G929*Totals!$H$12,2)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ROUND(+G930*Totals!$H$12,2)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ROUND(+G931*Totals!$H$12,2)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ROUND(+G932*Totals!$H$12,2)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ROUND(+G933*Totals!$H$12,2)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ROUND(+G934*Totals!$H$12,2)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ROUND(+G935*Totals!$H$12,2)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ROUND(+G936*Totals!$H$12,2)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ROUND(+G937*Totals!$H$12,2)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ROUND(+G938*Totals!$H$12,2)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ROUND(+G939*Totals!$H$12,2)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ROUND(+G940*Totals!$H$12,2)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ROUND(+G941*Totals!$H$12,2)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ROUND(+G942*Totals!$H$12,2)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ROUND(+G943*Totals!$H$12,2)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ROUND(+G944*Totals!$H$12,2)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ROUND(+G945*Totals!$H$12,2)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ROUND(+G946*Totals!$H$12,2)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ROUND(+G947*Totals!$H$12,2)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ROUND(+G948*Totals!$H$12,2)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ROUND(+G949*Totals!$H$12,2)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ROUND(+G950*Totals!$H$12,2)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ROUND(+G951*Totals!$H$12,2)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N1051" s="136"/>
      <c r="O1051" s="136"/>
      <c r="P1051" s="140"/>
      <c r="Q1051" s="136"/>
      <c r="R1051" s="136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52A7-E159-4543-B3A0-DDE65DBDE06F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5.21875" style="105" bestFit="1" customWidth="1"/>
    <col min="4" max="4" width="13.6640625" style="103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2.109375" style="103" bestFit="1" customWidth="1"/>
    <col min="9" max="9" width="11" style="103" bestFit="1" customWidth="1"/>
    <col min="10" max="10" width="12.109375" style="103" bestFit="1" customWidth="1"/>
    <col min="11" max="11" width="20.109375" style="133" bestFit="1" customWidth="1"/>
    <col min="12" max="12" width="16" style="133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6.77734375" style="133" bestFit="1" customWidth="1"/>
    <col min="21" max="22" width="8.88671875" style="133"/>
    <col min="23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1173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+C7*Totals!$G$14</f>
        <v>0</v>
      </c>
      <c r="E7" s="106"/>
      <c r="F7" s="110" t="s">
        <v>1046</v>
      </c>
      <c r="G7" s="126">
        <v>6.1403860000000001E-4</v>
      </c>
      <c r="H7" s="103">
        <f>ROUND(+G7*Totals!$H$14,2)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+C8*Totals!$G$14</f>
        <v>0</v>
      </c>
      <c r="E8" s="106"/>
      <c r="F8" s="110" t="s">
        <v>1045</v>
      </c>
      <c r="G8" s="126">
        <v>4.4161599999999994E-5</v>
      </c>
      <c r="H8" s="103">
        <f>ROUND(+G8*Totals!$H$14,2)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+C9*Totals!$G$14</f>
        <v>0</v>
      </c>
      <c r="E9" s="106"/>
      <c r="F9" s="110" t="s">
        <v>36</v>
      </c>
      <c r="G9" s="126">
        <v>3.0375520000000002E-4</v>
      </c>
      <c r="H9" s="103">
        <f>ROUND(+G9*Totals!$H$14,2)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+C10*Totals!$G$14</f>
        <v>0</v>
      </c>
      <c r="E10" s="106"/>
      <c r="F10" s="110" t="s">
        <v>1044</v>
      </c>
      <c r="G10" s="126">
        <v>2.3628388000000002E-3</v>
      </c>
      <c r="H10" s="103">
        <f>ROUND(+G10*Totals!$H$14,2)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+C11*Totals!$G$14</f>
        <v>0</v>
      </c>
      <c r="E11" s="106"/>
      <c r="F11" s="110" t="s">
        <v>1043</v>
      </c>
      <c r="G11" s="126">
        <v>3.3562830000000003E-4</v>
      </c>
      <c r="H11" s="103">
        <f>ROUND(+G11*Totals!$H$14,2)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+C12*Totals!$G$14</f>
        <v>0</v>
      </c>
      <c r="E12" s="106"/>
      <c r="F12" s="110" t="s">
        <v>1042</v>
      </c>
      <c r="G12" s="126">
        <v>2.3808869999999998E-4</v>
      </c>
      <c r="H12" s="103">
        <f>ROUND(+G12*Totals!$H$14,2)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+C13*Totals!$G$14</f>
        <v>0</v>
      </c>
      <c r="E13" s="106"/>
      <c r="F13" s="110" t="s">
        <v>1041</v>
      </c>
      <c r="G13" s="126">
        <v>1.9623120000000001E-4</v>
      </c>
      <c r="H13" s="103">
        <f>ROUND(+G13*Totals!$H$14,2)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+C14*Totals!$G$14</f>
        <v>0</v>
      </c>
      <c r="E14" s="106"/>
      <c r="F14" s="110" t="s">
        <v>1040</v>
      </c>
      <c r="G14" s="126">
        <v>5.9829399999999997E-4</v>
      </c>
      <c r="H14" s="103">
        <f>ROUND(+G14*Totals!$H$14,2)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+C15*Totals!$G$14</f>
        <v>0</v>
      </c>
      <c r="E15" s="106"/>
      <c r="F15" s="110" t="s">
        <v>1039</v>
      </c>
      <c r="G15" s="126">
        <v>2.5997760000000004E-4</v>
      </c>
      <c r="H15" s="103">
        <f>ROUND(+G15*Totals!$H$14,2)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+C16*Totals!$G$14</f>
        <v>0</v>
      </c>
      <c r="E16" s="106"/>
      <c r="F16" s="110" t="s">
        <v>1038</v>
      </c>
      <c r="G16" s="126">
        <v>1.4289165000000001E-3</v>
      </c>
      <c r="H16" s="103">
        <f>ROUND(+G16*Totals!$H$14,2)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+C17*Totals!$G$14</f>
        <v>0</v>
      </c>
      <c r="E17" s="106"/>
      <c r="F17" s="110" t="s">
        <v>1037</v>
      </c>
      <c r="G17" s="126">
        <v>3.433086E-4</v>
      </c>
      <c r="H17" s="103">
        <f>ROUND(+G17*Totals!$H$14,2)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+C18*Totals!$G$14</f>
        <v>0</v>
      </c>
      <c r="E18" s="106"/>
      <c r="F18" s="110" t="s">
        <v>1036</v>
      </c>
      <c r="G18" s="126">
        <v>2.592095E-4</v>
      </c>
      <c r="H18" s="103">
        <f>ROUND(+G18*Totals!$H$14,2)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+C19*Totals!$G$14</f>
        <v>0</v>
      </c>
      <c r="E19" s="106"/>
      <c r="F19" s="110" t="s">
        <v>1035</v>
      </c>
      <c r="G19" s="126">
        <v>2.930028E-4</v>
      </c>
      <c r="H19" s="103">
        <f>ROUND(+G19*Totals!$H$14,2)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+C20*Totals!$G$14</f>
        <v>0</v>
      </c>
      <c r="E20" s="106"/>
      <c r="F20" s="110" t="s">
        <v>1034</v>
      </c>
      <c r="G20" s="126">
        <v>6.29783E-5</v>
      </c>
      <c r="H20" s="103">
        <f>ROUND(+G20*Totals!$H$14,2)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+C21*Totals!$G$14</f>
        <v>0</v>
      </c>
      <c r="E21" s="106"/>
      <c r="F21" s="110" t="s">
        <v>1033</v>
      </c>
      <c r="G21" s="126">
        <v>2.1070854E-3</v>
      </c>
      <c r="H21" s="103">
        <f>ROUND(+G21*Totals!$H$14,2)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+C22*Totals!$G$14</f>
        <v>0</v>
      </c>
      <c r="E22" s="106"/>
      <c r="F22" s="110" t="s">
        <v>1032</v>
      </c>
      <c r="G22" s="126">
        <v>1.6243799999999999E-4</v>
      </c>
      <c r="H22" s="103">
        <f>ROUND(+G22*Totals!$H$14,2)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+C23*Totals!$G$14</f>
        <v>0</v>
      </c>
      <c r="E23" s="106"/>
      <c r="F23" s="110" t="s">
        <v>1031</v>
      </c>
      <c r="G23" s="126">
        <v>1.6512610000000001E-4</v>
      </c>
      <c r="H23" s="103">
        <f>ROUND(+G23*Totals!$H$14,2)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+C24*Totals!$G$14</f>
        <v>0</v>
      </c>
      <c r="E24" s="106"/>
      <c r="F24" s="110" t="s">
        <v>1030</v>
      </c>
      <c r="G24" s="126">
        <v>3.7095759999999998E-4</v>
      </c>
      <c r="H24" s="103">
        <f>ROUND(+G24*Totals!$H$14,2)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+C25*Totals!$G$14</f>
        <v>0</v>
      </c>
      <c r="E25" s="106"/>
      <c r="F25" s="110" t="s">
        <v>1029</v>
      </c>
      <c r="G25" s="126">
        <v>8.0143740000000003E-4</v>
      </c>
      <c r="H25" s="103">
        <f>ROUND(+G25*Totals!$H$14,2)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+C26*Totals!$G$14</f>
        <v>0</v>
      </c>
      <c r="E26" s="106"/>
      <c r="F26" s="110" t="s">
        <v>1028</v>
      </c>
      <c r="G26" s="126">
        <v>8.7171199999999996E-5</v>
      </c>
      <c r="H26" s="103">
        <f>ROUND(+G26*Totals!$H$14,2)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+C27*Totals!$G$14</f>
        <v>0</v>
      </c>
      <c r="E27" s="106"/>
      <c r="F27" s="110" t="s">
        <v>1027</v>
      </c>
      <c r="G27" s="126">
        <v>4.7924960000000005E-4</v>
      </c>
      <c r="H27" s="103">
        <f>ROUND(+G27*Totals!$H$14,2)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+C28*Totals!$G$14</f>
        <v>0</v>
      </c>
      <c r="E28" s="106"/>
      <c r="F28" s="110" t="s">
        <v>1026</v>
      </c>
      <c r="G28" s="126">
        <v>8.6157404999999999E-3</v>
      </c>
      <c r="H28" s="103">
        <f>ROUND(+G28*Totals!$H$14,2)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+C29*Totals!$G$14</f>
        <v>0</v>
      </c>
      <c r="E29" s="106"/>
      <c r="F29" s="110" t="s">
        <v>1025</v>
      </c>
      <c r="G29" s="126">
        <v>7.9106899999999993E-5</v>
      </c>
      <c r="H29" s="103">
        <f>ROUND(+G29*Totals!$H$14,2)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+C30*Totals!$G$14</f>
        <v>0</v>
      </c>
      <c r="E30" s="106"/>
      <c r="F30" s="110" t="s">
        <v>1024</v>
      </c>
      <c r="G30" s="126">
        <v>5.9445379999999994E-4</v>
      </c>
      <c r="H30" s="103">
        <f>ROUND(+G30*Totals!$H$14,2)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+C31*Totals!$G$14</f>
        <v>0</v>
      </c>
      <c r="E31" s="106"/>
      <c r="F31" s="110" t="s">
        <v>1023</v>
      </c>
      <c r="G31" s="126">
        <v>2.5524649699999999E-2</v>
      </c>
      <c r="H31" s="103">
        <f>ROUND(+G31*Totals!$H$14,2)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+C32*Totals!$G$14</f>
        <v>0</v>
      </c>
      <c r="E32" s="106"/>
      <c r="F32" s="110" t="s">
        <v>1022</v>
      </c>
      <c r="G32" s="126">
        <v>2.0928768999999999E-3</v>
      </c>
      <c r="H32" s="103">
        <f>ROUND(+G32*Totals!$H$14,2)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+C33*Totals!$G$14</f>
        <v>0</v>
      </c>
      <c r="E33" s="106"/>
      <c r="F33" s="110" t="s">
        <v>1021</v>
      </c>
      <c r="G33" s="126">
        <v>4.1857500000000004E-5</v>
      </c>
      <c r="H33" s="103">
        <f>ROUND(+G33*Totals!$H$14,2)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+C34*Totals!$G$14</f>
        <v>0</v>
      </c>
      <c r="E34" s="106"/>
      <c r="F34" s="110" t="s">
        <v>1020</v>
      </c>
      <c r="G34" s="126">
        <v>1.4592539999999998E-4</v>
      </c>
      <c r="H34" s="103">
        <f>ROUND(+G34*Totals!$H$14,2)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+C35*Totals!$G$14</f>
        <v>0</v>
      </c>
      <c r="E35" s="106"/>
      <c r="F35" s="110" t="s">
        <v>1019</v>
      </c>
      <c r="G35" s="126">
        <v>3.698056E-4</v>
      </c>
      <c r="H35" s="103">
        <f>ROUND(+G35*Totals!$H$14,2)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+C36*Totals!$G$14</f>
        <v>0</v>
      </c>
      <c r="E36" s="106"/>
      <c r="F36" s="110" t="s">
        <v>1018</v>
      </c>
      <c r="G36" s="126">
        <v>2.92787716E-2</v>
      </c>
      <c r="H36" s="103">
        <f>ROUND(+G36*Totals!$H$14,2)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+C37*Totals!$G$14</f>
        <v>0</v>
      </c>
      <c r="E37" s="106"/>
      <c r="F37" s="110" t="s">
        <v>1017</v>
      </c>
      <c r="G37" s="126">
        <v>2.092877E-4</v>
      </c>
      <c r="H37" s="103">
        <f>ROUND(+G37*Totals!$H$14,2)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+C38*Totals!$G$14</f>
        <v>0</v>
      </c>
      <c r="E38" s="106"/>
      <c r="F38" s="110" t="s">
        <v>1016</v>
      </c>
      <c r="G38" s="126">
        <v>4.2855969999999998E-4</v>
      </c>
      <c r="H38" s="103">
        <f>ROUND(+G38*Totals!$H$14,2)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+C39*Totals!$G$14</f>
        <v>0</v>
      </c>
      <c r="E39" s="106"/>
      <c r="F39" s="110" t="s">
        <v>1015</v>
      </c>
      <c r="G39" s="126">
        <v>2.016074E-4</v>
      </c>
      <c r="H39" s="103">
        <f>ROUND(+G39*Totals!$H$14,2)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+C40*Totals!$G$14</f>
        <v>0</v>
      </c>
      <c r="E40" s="106"/>
      <c r="F40" s="110" t="s">
        <v>1014</v>
      </c>
      <c r="G40" s="126">
        <v>4.4929699999999998E-5</v>
      </c>
      <c r="H40" s="103">
        <f>ROUND(+G40*Totals!$H$14,2)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+C41*Totals!$G$14</f>
        <v>0</v>
      </c>
      <c r="E41" s="106"/>
      <c r="F41" s="110" t="s">
        <v>1013</v>
      </c>
      <c r="G41" s="126">
        <v>2.3808900000000002E-5</v>
      </c>
      <c r="H41" s="103">
        <f>ROUND(+G41*Totals!$H$14,2)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+C42*Totals!$G$14</f>
        <v>0</v>
      </c>
      <c r="E42" s="106"/>
      <c r="F42" s="110" t="s">
        <v>1012</v>
      </c>
      <c r="G42" s="126">
        <v>3.7249399999999996E-5</v>
      </c>
      <c r="H42" s="103">
        <f>ROUND(+G42*Totals!$H$14,2)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+C43*Totals!$G$14</f>
        <v>0</v>
      </c>
      <c r="E43" s="106"/>
      <c r="F43" s="110" t="s">
        <v>1011</v>
      </c>
      <c r="G43" s="126">
        <v>3.6865400000000001E-5</v>
      </c>
      <c r="H43" s="103">
        <f>ROUND(+G43*Totals!$H$14,2)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+C44*Totals!$G$14</f>
        <v>0</v>
      </c>
      <c r="E44" s="106"/>
      <c r="F44" s="110" t="s">
        <v>1010</v>
      </c>
      <c r="G44" s="126">
        <v>1.6090190000000001E-4</v>
      </c>
      <c r="H44" s="103">
        <f>ROUND(+G44*Totals!$H$14,2)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+C45*Totals!$G$14</f>
        <v>0</v>
      </c>
      <c r="E45" s="106"/>
      <c r="F45" s="110" t="s">
        <v>1009</v>
      </c>
      <c r="G45" s="126">
        <v>3.360123E-4</v>
      </c>
      <c r="H45" s="103">
        <f>ROUND(+G45*Totals!$H$14,2)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+C46*Totals!$G$14</f>
        <v>0</v>
      </c>
      <c r="E46" s="106"/>
      <c r="F46" s="110" t="s">
        <v>1008</v>
      </c>
      <c r="G46" s="126">
        <v>4.2702370000000003E-4</v>
      </c>
      <c r="H46" s="103">
        <f>ROUND(+G46*Totals!$H$14,2)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+C47*Totals!$G$14</f>
        <v>0</v>
      </c>
      <c r="E47" s="106"/>
      <c r="F47" s="110" t="s">
        <v>1007</v>
      </c>
      <c r="G47" s="126">
        <v>8.5251100000000008E-5</v>
      </c>
      <c r="H47" s="103">
        <f>ROUND(+G47*Totals!$H$14,2)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+C48*Totals!$G$14</f>
        <v>0</v>
      </c>
      <c r="E48" s="106"/>
      <c r="F48" s="110" t="s">
        <v>1006</v>
      </c>
      <c r="G48" s="126">
        <v>2.2821958000000002E-3</v>
      </c>
      <c r="H48" s="103">
        <f>ROUND(+G48*Totals!$H$14,2)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+C49*Totals!$G$14</f>
        <v>0</v>
      </c>
      <c r="E49" s="106"/>
      <c r="F49" s="110" t="s">
        <v>1005</v>
      </c>
      <c r="G49" s="126">
        <v>1.674302E-4</v>
      </c>
      <c r="H49" s="103">
        <f>ROUND(+G49*Totals!$H$14,2)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+C50*Totals!$G$14</f>
        <v>0</v>
      </c>
      <c r="E50" s="106"/>
      <c r="F50" s="110" t="s">
        <v>1004</v>
      </c>
      <c r="G50" s="126">
        <v>1.2672499999999999E-5</v>
      </c>
      <c r="H50" s="103">
        <f>ROUND(+G50*Totals!$H$14,2)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+C51*Totals!$G$14</f>
        <v>0</v>
      </c>
      <c r="E51" s="106"/>
      <c r="F51" s="110" t="s">
        <v>1003</v>
      </c>
      <c r="G51" s="126">
        <v>1.136682E-4</v>
      </c>
      <c r="H51" s="103">
        <f>ROUND(+G51*Totals!$H$14,2)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+C52*Totals!$G$14</f>
        <v>0</v>
      </c>
      <c r="E52" s="106"/>
      <c r="F52" s="110" t="s">
        <v>1002</v>
      </c>
      <c r="G52" s="126">
        <v>7.8953300000000003E-4</v>
      </c>
      <c r="H52" s="103">
        <f>ROUND(+G52*Totals!$H$14,2)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+C53*Totals!$G$14</f>
        <v>0</v>
      </c>
      <c r="E53" s="106"/>
      <c r="F53" s="110" t="s">
        <v>1001</v>
      </c>
      <c r="G53" s="126">
        <v>2.6082238000000001E-3</v>
      </c>
      <c r="H53" s="103">
        <f>ROUND(+G53*Totals!$H$14,2)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+C54*Totals!$G$14</f>
        <v>0</v>
      </c>
      <c r="E54" s="106"/>
      <c r="F54" s="110" t="s">
        <v>1000</v>
      </c>
      <c r="G54" s="126">
        <v>1.017637E-4</v>
      </c>
      <c r="H54" s="103">
        <f>ROUND(+G54*Totals!$H$14,2)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+C55*Totals!$G$14</f>
        <v>0</v>
      </c>
      <c r="E55" s="106"/>
      <c r="F55" s="110" t="s">
        <v>40</v>
      </c>
      <c r="G55" s="126">
        <v>7.8838099999999989E-4</v>
      </c>
      <c r="H55" s="103">
        <f>ROUND(+G55*Totals!$H$14,2)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+C56*Totals!$G$14</f>
        <v>0</v>
      </c>
      <c r="E56" s="106"/>
      <c r="F56" s="110" t="s">
        <v>999</v>
      </c>
      <c r="G56" s="126">
        <v>3.7172570000000002E-4</v>
      </c>
      <c r="H56" s="103">
        <f>ROUND(+G56*Totals!$H$14,2)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+C57*Totals!$G$14</f>
        <v>0</v>
      </c>
      <c r="E57" s="106"/>
      <c r="F57" s="110" t="s">
        <v>998</v>
      </c>
      <c r="G57" s="126">
        <v>6.4898400000000002E-5</v>
      </c>
      <c r="H57" s="103">
        <f>ROUND(+G57*Totals!$H$14,2)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+C58*Totals!$G$14</f>
        <v>0</v>
      </c>
      <c r="E58" s="106"/>
      <c r="F58" s="110" t="s">
        <v>997</v>
      </c>
      <c r="G58" s="126">
        <v>6.4629569999999999E-4</v>
      </c>
      <c r="H58" s="103">
        <f>ROUND(+G58*Totals!$H$14,2)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+C59*Totals!$G$14</f>
        <v>0</v>
      </c>
      <c r="E59" s="106"/>
      <c r="F59" s="110" t="s">
        <v>996</v>
      </c>
      <c r="G59" s="126">
        <v>5.1073899999999999E-5</v>
      </c>
      <c r="H59" s="103">
        <f>ROUND(+G59*Totals!$H$14,2)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+C60*Totals!$G$14</f>
        <v>0</v>
      </c>
      <c r="E60" s="106"/>
      <c r="F60" s="110" t="s">
        <v>995</v>
      </c>
      <c r="G60" s="126">
        <v>2.0045540000000002E-4</v>
      </c>
      <c r="H60" s="103">
        <f>ROUND(+G60*Totals!$H$14,2)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+C61*Totals!$G$14</f>
        <v>0</v>
      </c>
      <c r="E61" s="106"/>
      <c r="F61" s="110" t="s">
        <v>994</v>
      </c>
      <c r="G61" s="126">
        <v>8.94753E-5</v>
      </c>
      <c r="H61" s="103">
        <f>ROUND(+G61*Totals!$H$14,2)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+C62*Totals!$G$14</f>
        <v>0</v>
      </c>
      <c r="E62" s="106"/>
      <c r="F62" s="110" t="s">
        <v>993</v>
      </c>
      <c r="G62" s="126">
        <v>3.80174E-5</v>
      </c>
      <c r="H62" s="103">
        <f>ROUND(+G62*Totals!$H$14,2)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+C63*Totals!$G$14</f>
        <v>0</v>
      </c>
      <c r="E63" s="106"/>
      <c r="F63" s="110" t="s">
        <v>992</v>
      </c>
      <c r="G63" s="126">
        <v>3.0337099999999998E-5</v>
      </c>
      <c r="H63" s="103">
        <f>ROUND(+G63*Totals!$H$14,2)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+C64*Totals!$G$14</f>
        <v>0</v>
      </c>
      <c r="E64" s="106"/>
      <c r="F64" s="110" t="s">
        <v>991</v>
      </c>
      <c r="G64" s="126">
        <v>2.6842590000000001E-4</v>
      </c>
      <c r="H64" s="103">
        <f>ROUND(+G64*Totals!$H$14,2)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+C65*Totals!$G$14</f>
        <v>0</v>
      </c>
      <c r="E65" s="106"/>
      <c r="F65" s="110" t="s">
        <v>990</v>
      </c>
      <c r="G65" s="126">
        <v>8.8323000000000001E-6</v>
      </c>
      <c r="H65" s="103">
        <f>ROUND(+G65*Totals!$H$14,2)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+C66*Totals!$G$14</f>
        <v>0</v>
      </c>
      <c r="E66" s="106"/>
      <c r="F66" s="110" t="s">
        <v>989</v>
      </c>
      <c r="G66" s="126">
        <v>5.9906200000000006E-5</v>
      </c>
      <c r="H66" s="103">
        <f>ROUND(+G66*Totals!$H$14,2)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+C67*Totals!$G$14</f>
        <v>0</v>
      </c>
      <c r="E67" s="106"/>
      <c r="F67" s="110" t="s">
        <v>988</v>
      </c>
      <c r="G67" s="126">
        <v>6.7202499999999992E-5</v>
      </c>
      <c r="H67" s="103">
        <f>ROUND(+G67*Totals!$H$14,2)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+C68*Totals!$G$14</f>
        <v>0</v>
      </c>
      <c r="E68" s="106"/>
      <c r="F68" s="110" t="s">
        <v>987</v>
      </c>
      <c r="G68" s="126">
        <v>1.7280599999999999E-5</v>
      </c>
      <c r="H68" s="103">
        <f>ROUND(+G68*Totals!$H$14,2)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+C69*Totals!$G$14</f>
        <v>0</v>
      </c>
      <c r="E69" s="106"/>
      <c r="F69" s="110" t="s">
        <v>986</v>
      </c>
      <c r="G69" s="126">
        <v>1.6512610000000001E-4</v>
      </c>
      <c r="H69" s="103">
        <f>ROUND(+G69*Totals!$H$14,2)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+C70*Totals!$G$14</f>
        <v>0</v>
      </c>
      <c r="E70" s="106"/>
      <c r="F70" s="110" t="s">
        <v>985</v>
      </c>
      <c r="G70" s="126">
        <v>2.6880989999999999E-4</v>
      </c>
      <c r="H70" s="103">
        <f>ROUND(+G70*Totals!$H$14,2)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+C71*Totals!$G$14</f>
        <v>0</v>
      </c>
      <c r="E71" s="106"/>
      <c r="F71" s="110" t="s">
        <v>984</v>
      </c>
      <c r="G71" s="126">
        <v>3.6942160000000003E-4</v>
      </c>
      <c r="H71" s="103">
        <f>ROUND(+G71*Totals!$H$14,2)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+C72*Totals!$G$14</f>
        <v>0</v>
      </c>
      <c r="E72" s="106"/>
      <c r="F72" s="110" t="s">
        <v>983</v>
      </c>
      <c r="G72" s="126">
        <v>1.5552569999999999E-4</v>
      </c>
      <c r="H72" s="103">
        <f>ROUND(+G72*Totals!$H$14,2)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+C73*Totals!$G$14</f>
        <v>0</v>
      </c>
      <c r="E73" s="106"/>
      <c r="F73" s="110" t="s">
        <v>982</v>
      </c>
      <c r="G73" s="126">
        <v>1.708863E-4</v>
      </c>
      <c r="H73" s="103">
        <f>ROUND(+G73*Totals!$H$14,2)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+C74*Totals!$G$14</f>
        <v>0</v>
      </c>
      <c r="E74" s="106"/>
      <c r="F74" s="110" t="s">
        <v>981</v>
      </c>
      <c r="G74" s="126">
        <v>5.7602000000000003E-6</v>
      </c>
      <c r="H74" s="103">
        <f>ROUND(+G74*Totals!$H$14,2)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+C75*Totals!$G$14</f>
        <v>0</v>
      </c>
      <c r="E75" s="106"/>
      <c r="F75" s="110" t="s">
        <v>980</v>
      </c>
      <c r="G75" s="126">
        <v>6.1826299999999995E-5</v>
      </c>
      <c r="H75" s="103">
        <f>ROUND(+G75*Totals!$H$14,2)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+C76*Totals!$G$14</f>
        <v>0</v>
      </c>
      <c r="E76" s="106"/>
      <c r="F76" s="110" t="s">
        <v>979</v>
      </c>
      <c r="G76" s="126">
        <v>1.76646E-5</v>
      </c>
      <c r="H76" s="103">
        <f>ROUND(+G76*Totals!$H$14,2)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+C77*Totals!$G$14</f>
        <v>0</v>
      </c>
      <c r="E77" s="106"/>
      <c r="F77" s="110" t="s">
        <v>978</v>
      </c>
      <c r="G77" s="126">
        <v>5.7909330000000003E-4</v>
      </c>
      <c r="H77" s="103">
        <f>ROUND(+G77*Totals!$H$14,2)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+C78*Totals!$G$14</f>
        <v>0</v>
      </c>
      <c r="E78" s="106"/>
      <c r="F78" s="110" t="s">
        <v>977</v>
      </c>
      <c r="G78" s="126">
        <v>8.9475289999999994E-4</v>
      </c>
      <c r="H78" s="103">
        <f>ROUND(+G78*Totals!$H$14,2)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+C79*Totals!$G$14</f>
        <v>0</v>
      </c>
      <c r="E79" s="106"/>
      <c r="F79" s="110" t="s">
        <v>976</v>
      </c>
      <c r="G79" s="126">
        <v>9.074253E-4</v>
      </c>
      <c r="H79" s="103">
        <f>ROUND(+G79*Totals!$H$14,2)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+C80*Totals!$G$14</f>
        <v>0</v>
      </c>
      <c r="E80" s="106"/>
      <c r="F80" s="110" t="s">
        <v>975</v>
      </c>
      <c r="G80" s="126">
        <v>9.4582669999999989E-4</v>
      </c>
      <c r="H80" s="103">
        <f>ROUND(+G80*Totals!$H$14,2)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+C81*Totals!$G$14</f>
        <v>0</v>
      </c>
      <c r="E81" s="106"/>
      <c r="F81" s="110" t="s">
        <v>974</v>
      </c>
      <c r="G81" s="126">
        <v>1.332529E-4</v>
      </c>
      <c r="H81" s="103">
        <f>ROUND(+G81*Totals!$H$14,2)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+C82*Totals!$G$14</f>
        <v>0</v>
      </c>
      <c r="E82" s="106"/>
      <c r="F82" s="110" t="s">
        <v>41</v>
      </c>
      <c r="G82" s="126">
        <v>1.49766E-5</v>
      </c>
      <c r="H82" s="103">
        <f>ROUND(+G82*Totals!$H$14,2)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+C83*Totals!$G$14</f>
        <v>0</v>
      </c>
      <c r="E83" s="106"/>
      <c r="F83" s="110" t="s">
        <v>973</v>
      </c>
      <c r="G83" s="126">
        <v>8.8323000000000001E-6</v>
      </c>
      <c r="H83" s="103">
        <f>ROUND(+G83*Totals!$H$14,2)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+C84*Totals!$G$14</f>
        <v>0</v>
      </c>
      <c r="E84" s="106"/>
      <c r="F84" s="110" t="s">
        <v>972</v>
      </c>
      <c r="G84" s="126">
        <v>4.3777599999999999E-5</v>
      </c>
      <c r="H84" s="103">
        <f>ROUND(+G84*Totals!$H$14,2)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+C85*Totals!$G$14</f>
        <v>0</v>
      </c>
      <c r="E85" s="106"/>
      <c r="F85" s="110" t="s">
        <v>971</v>
      </c>
      <c r="G85" s="126">
        <v>1.032998E-4</v>
      </c>
      <c r="H85" s="103">
        <f>ROUND(+G85*Totals!$H$14,2)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+C86*Totals!$G$14</f>
        <v>0</v>
      </c>
      <c r="E86" s="106"/>
      <c r="F86" s="110" t="s">
        <v>970</v>
      </c>
      <c r="G86" s="126">
        <v>1.50157196E-2</v>
      </c>
      <c r="H86" s="103">
        <f>ROUND(+G86*Totals!$H$14,2)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+C87*Totals!$G$14</f>
        <v>0</v>
      </c>
      <c r="E87" s="106"/>
      <c r="F87" s="110" t="s">
        <v>969</v>
      </c>
      <c r="G87" s="126">
        <v>2.18888E-5</v>
      </c>
      <c r="H87" s="103">
        <f>ROUND(+G87*Totals!$H$14,2)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+C88*Totals!$G$14</f>
        <v>0</v>
      </c>
      <c r="E88" s="106"/>
      <c r="F88" s="110" t="s">
        <v>968</v>
      </c>
      <c r="G88" s="126">
        <v>1.409332E-4</v>
      </c>
      <c r="H88" s="103">
        <f>ROUND(+G88*Totals!$H$14,2)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+C89*Totals!$G$14</f>
        <v>0</v>
      </c>
      <c r="E89" s="106"/>
      <c r="F89" s="110" t="s">
        <v>967</v>
      </c>
      <c r="G89" s="126">
        <v>6.7586499999999994E-5</v>
      </c>
      <c r="H89" s="103">
        <f>ROUND(+G89*Totals!$H$14,2)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+C90*Totals!$G$14</f>
        <v>0</v>
      </c>
      <c r="E90" s="106"/>
      <c r="F90" s="110" t="s">
        <v>966</v>
      </c>
      <c r="G90" s="126">
        <v>2.738021E-4</v>
      </c>
      <c r="H90" s="103">
        <f>ROUND(+G90*Totals!$H$14,2)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+C91*Totals!$G$14</f>
        <v>0</v>
      </c>
      <c r="E91" s="106"/>
      <c r="F91" s="110" t="s">
        <v>965</v>
      </c>
      <c r="G91" s="126">
        <v>1.0521990000000001E-4</v>
      </c>
      <c r="H91" s="103">
        <f>ROUND(+G91*Totals!$H$14,2)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+C92*Totals!$G$14</f>
        <v>0</v>
      </c>
      <c r="E92" s="106"/>
      <c r="F92" s="110" t="s">
        <v>964</v>
      </c>
      <c r="G92" s="126">
        <v>1.1136399999999999E-5</v>
      </c>
      <c r="H92" s="103">
        <f>ROUND(+G92*Totals!$H$14,2)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+C93*Totals!$G$14</f>
        <v>0</v>
      </c>
      <c r="E93" s="106"/>
      <c r="F93" s="110" t="s">
        <v>963</v>
      </c>
      <c r="G93" s="126">
        <v>8.94753E-5</v>
      </c>
      <c r="H93" s="103">
        <f>ROUND(+G93*Totals!$H$14,2)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+C94*Totals!$G$14</f>
        <v>0</v>
      </c>
      <c r="E94" s="106"/>
      <c r="F94" s="110" t="s">
        <v>962</v>
      </c>
      <c r="G94" s="126">
        <v>4.8001800000000005E-5</v>
      </c>
      <c r="H94" s="103">
        <f>ROUND(+G94*Totals!$H$14,2)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+C95*Totals!$G$14</f>
        <v>0</v>
      </c>
      <c r="E95" s="106"/>
      <c r="F95" s="110" t="s">
        <v>961</v>
      </c>
      <c r="G95" s="126">
        <v>1.0299258E-3</v>
      </c>
      <c r="H95" s="103">
        <f>ROUND(+G95*Totals!$H$14,2)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+C96*Totals!$G$14</f>
        <v>0</v>
      </c>
      <c r="E96" s="106"/>
      <c r="F96" s="110" t="s">
        <v>960</v>
      </c>
      <c r="G96" s="126">
        <v>6.3976750000000002E-4</v>
      </c>
      <c r="H96" s="103">
        <f>ROUND(+G96*Totals!$H$14,2)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+C97*Totals!$G$14</f>
        <v>0</v>
      </c>
      <c r="E97" s="106"/>
      <c r="F97" s="110" t="s">
        <v>959</v>
      </c>
      <c r="G97" s="126">
        <v>1.159723E-4</v>
      </c>
      <c r="H97" s="103">
        <f>ROUND(+G97*Totals!$H$14,2)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+C98*Totals!$G$14</f>
        <v>0</v>
      </c>
      <c r="E98" s="106"/>
      <c r="F98" s="110" t="s">
        <v>958</v>
      </c>
      <c r="G98" s="126">
        <v>1.3786110000000001E-4</v>
      </c>
      <c r="H98" s="103">
        <f>ROUND(+G98*Totals!$H$14,2)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+C99*Totals!$G$14</f>
        <v>0</v>
      </c>
      <c r="E99" s="106"/>
      <c r="F99" s="110" t="s">
        <v>957</v>
      </c>
      <c r="G99" s="126">
        <v>3.6070445E-3</v>
      </c>
      <c r="H99" s="103">
        <f>ROUND(+G99*Totals!$H$14,2)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+C100*Totals!$G$14</f>
        <v>0</v>
      </c>
      <c r="E100" s="106"/>
      <c r="F100" s="110" t="s">
        <v>42</v>
      </c>
      <c r="G100" s="126">
        <v>4.7848157999999998E-3</v>
      </c>
      <c r="H100" s="103">
        <f>ROUND(+G100*Totals!$H$14,2)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+C101*Totals!$G$14</f>
        <v>0</v>
      </c>
      <c r="E101" s="106"/>
      <c r="F101" s="110" t="s">
        <v>956</v>
      </c>
      <c r="G101" s="126">
        <v>4.8769800000000002E-5</v>
      </c>
      <c r="H101" s="103">
        <f>ROUND(+G101*Totals!$H$14,2)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+C102*Totals!$G$14</f>
        <v>0</v>
      </c>
      <c r="E102" s="106"/>
      <c r="F102" s="110" t="s">
        <v>955</v>
      </c>
      <c r="G102" s="126">
        <v>6.9506599999999996E-5</v>
      </c>
      <c r="H102" s="103">
        <f>ROUND(+G102*Totals!$H$14,2)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+C103*Totals!$G$14</f>
        <v>0</v>
      </c>
      <c r="E103" s="106"/>
      <c r="F103" s="110" t="s">
        <v>954</v>
      </c>
      <c r="G103" s="126">
        <v>2.6919390000000002E-4</v>
      </c>
      <c r="H103" s="103">
        <f>ROUND(+G103*Totals!$H$14,2)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+C104*Totals!$G$14</f>
        <v>0</v>
      </c>
      <c r="E104" s="106"/>
      <c r="F104" s="110" t="s">
        <v>953</v>
      </c>
      <c r="G104" s="126">
        <v>5.6450099999999997E-5</v>
      </c>
      <c r="H104" s="103">
        <f>ROUND(+G104*Totals!$H$14,2)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+C105*Totals!$G$14</f>
        <v>0</v>
      </c>
      <c r="E105" s="106"/>
      <c r="F105" s="110" t="s">
        <v>952</v>
      </c>
      <c r="G105" s="126">
        <v>2.8801100000000001E-5</v>
      </c>
      <c r="H105" s="103">
        <f>ROUND(+G105*Totals!$H$14,2)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ROUND(+G106*Totals!$H$14,2)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ROUND(+G107*Totals!$H$14,2)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ROUND(+G108*Totals!$H$14,2)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ROUND(+G109*Totals!$H$14,2)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ROUND(+G110*Totals!$H$14,2)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ROUND(+G111*Totals!$H$14,2)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ROUND(+G112*Totals!$H$14,2)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ROUND(+G113*Totals!$H$14,2)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ROUND(+G114*Totals!$H$14,2)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ROUND(+G115*Totals!$H$14,2)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ROUND(+G116*Totals!$H$14,2)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ROUND(+G117*Totals!$H$14,2)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ROUND(+G118*Totals!$H$14,2)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ROUND(+G119*Totals!$H$14,2)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ROUND(+G120*Totals!$H$14,2)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ROUND(+G121*Totals!$H$14,2)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ROUND(+G122*Totals!$H$14,2)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ROUND(+G123*Totals!$H$14,2)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ROUND(+G124*Totals!$H$14,2)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ROUND(+G125*Totals!$H$14,2)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ROUND(+G126*Totals!$H$14,2)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ROUND(+G127*Totals!$H$14,2)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ROUND(+G128*Totals!$H$14,2)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ROUND(+G129*Totals!$H$14,2)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ROUND(+G130*Totals!$H$14,2)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ROUND(+G131*Totals!$H$14,2)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ROUND(+G132*Totals!$H$14,2)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ROUND(+G133*Totals!$H$14,2)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ROUND(+G134*Totals!$H$14,2)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ROUND(+G135*Totals!$H$14,2)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ROUND(+G136*Totals!$H$14,2)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ROUND(+G137*Totals!$H$14,2)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ROUND(+G138*Totals!$H$14,2)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ROUND(+G139*Totals!$H$14,2)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ROUND(+G140*Totals!$H$14,2)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ROUND(+G141*Totals!$H$14,2)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ROUND(+G142*Totals!$H$14,2)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ROUND(+G143*Totals!$H$14,2)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ROUND(+G144*Totals!$H$14,2)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ROUND(+G145*Totals!$H$14,2)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ROUND(+G146*Totals!$H$14,2)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ROUND(+G147*Totals!$H$14,2)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ROUND(+G148*Totals!$H$14,2)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ROUND(+G149*Totals!$H$14,2)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ROUND(+G150*Totals!$H$14,2)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ROUND(+G151*Totals!$H$14,2)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ROUND(+G152*Totals!$H$14,2)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ROUND(+G153*Totals!$H$14,2)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ROUND(+G154*Totals!$H$14,2)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ROUND(+G155*Totals!$H$14,2)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ROUND(+G156*Totals!$H$14,2)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ROUND(+G157*Totals!$H$14,2)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ROUND(+G158*Totals!$H$14,2)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ROUND(+G159*Totals!$H$14,2)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ROUND(+G160*Totals!$H$14,2)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ROUND(+G161*Totals!$H$14,2)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ROUND(+G162*Totals!$H$14,2)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ROUND(+G163*Totals!$H$14,2)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ROUND(+G164*Totals!$H$14,2)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ROUND(+G165*Totals!$H$14,2)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ROUND(+G166*Totals!$H$14,2)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ROUND(+G167*Totals!$H$14,2)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ROUND(+G168*Totals!$H$14,2)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ROUND(+G169*Totals!$H$14,2)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ROUND(+G170*Totals!$H$14,2)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ROUND(+G171*Totals!$H$14,2)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ROUND(+G172*Totals!$H$14,2)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ROUND(+G173*Totals!$H$14,2)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ROUND(+G174*Totals!$H$14,2)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ROUND(+G175*Totals!$H$14,2)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ROUND(+G176*Totals!$H$14,2)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ROUND(+G177*Totals!$H$14,2)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ROUND(+G178*Totals!$H$14,2)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ROUND(+G179*Totals!$H$14,2)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ROUND(+G180*Totals!$H$14,2)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ROUND(+G181*Totals!$H$14,2)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ROUND(+G182*Totals!$H$14,2)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ROUND(+G183*Totals!$H$14,2)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ROUND(+G184*Totals!$H$14,2)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ROUND(+G185*Totals!$H$14,2)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ROUND(+G186*Totals!$H$14,2)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ROUND(+G187*Totals!$H$14,2)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ROUND(+G188*Totals!$H$14,2)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ROUND(+G189*Totals!$H$14,2)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ROUND(+G190*Totals!$H$14,2)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ROUND(+G191*Totals!$H$14,2)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ROUND(+G192*Totals!$H$14,2)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ROUND(+G193*Totals!$H$14,2)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ROUND(+G194*Totals!$H$14,2)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ROUND(+G195*Totals!$H$14,2)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ROUND(+G196*Totals!$H$14,2)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ROUND(+G197*Totals!$H$14,2)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ROUND(+G198*Totals!$H$14,2)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ROUND(+G199*Totals!$H$14,2)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ROUND(+G200*Totals!$H$14,2)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ROUND(+G201*Totals!$H$14,2)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ROUND(+G202*Totals!$H$14,2)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ROUND(+G203*Totals!$H$14,2)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ROUND(+G204*Totals!$H$14,2)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ROUND(+G205*Totals!$H$14,2)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ROUND(+G206*Totals!$H$14,2)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ROUND(+G207*Totals!$H$14,2)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ROUND(+G208*Totals!$H$14,2)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ROUND(+G209*Totals!$H$14,2)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ROUND(+G210*Totals!$H$14,2)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ROUND(+G211*Totals!$H$14,2)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ROUND(+G212*Totals!$H$14,2)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ROUND(+G213*Totals!$H$14,2)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ROUND(+G214*Totals!$H$14,2)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ROUND(+G215*Totals!$H$14,2)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ROUND(+G216*Totals!$H$14,2)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ROUND(+G217*Totals!$H$14,2)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ROUND(+G218*Totals!$H$14,2)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ROUND(+G219*Totals!$H$14,2)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ROUND(+G220*Totals!$H$14,2)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ROUND(+G221*Totals!$H$14,2)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ROUND(+G222*Totals!$H$14,2)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ROUND(+G223*Totals!$H$14,2)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ROUND(+G224*Totals!$H$14,2)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ROUND(+G225*Totals!$H$14,2)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ROUND(+G226*Totals!$H$14,2)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ROUND(+G227*Totals!$H$14,2)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ROUND(+G228*Totals!$H$14,2)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ROUND(+G229*Totals!$H$14,2)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ROUND(+G230*Totals!$H$14,2)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ROUND(+G231*Totals!$H$14,2)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ROUND(+G232*Totals!$H$14,2)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ROUND(+G233*Totals!$H$14,2)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ROUND(+G234*Totals!$H$14,2)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ROUND(+G235*Totals!$H$14,2)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ROUND(+G236*Totals!$H$14,2)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ROUND(+G237*Totals!$H$14,2)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ROUND(+G238*Totals!$H$14,2)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ROUND(+G239*Totals!$H$14,2)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ROUND(+G240*Totals!$H$14,2)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ROUND(+G241*Totals!$H$14,2)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ROUND(+G242*Totals!$H$14,2)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ROUND(+G243*Totals!$H$14,2)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ROUND(+G244*Totals!$H$14,2)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ROUND(+G245*Totals!$H$14,2)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ROUND(+G246*Totals!$H$14,2)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ROUND(+G247*Totals!$H$14,2)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ROUND(+G248*Totals!$H$14,2)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ROUND(+G249*Totals!$H$14,2)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ROUND(+G250*Totals!$H$14,2)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ROUND(+G251*Totals!$H$14,2)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ROUND(+G252*Totals!$H$14,2)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ROUND(+G253*Totals!$H$14,2)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ROUND(+G254*Totals!$H$14,2)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ROUND(+G255*Totals!$H$14,2)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ROUND(+G256*Totals!$H$14,2)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ROUND(+G257*Totals!$H$14,2)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ROUND(+G258*Totals!$H$14,2)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ROUND(+G259*Totals!$H$14,2)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ROUND(+G260*Totals!$H$14,2)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ROUND(+G261*Totals!$H$14,2)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ROUND(+G262*Totals!$H$14,2)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ROUND(+G263*Totals!$H$14,2)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ROUND(+G264*Totals!$H$14,2)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ROUND(+G265*Totals!$H$14,2)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ROUND(+G266*Totals!$H$14,2)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ROUND(+G267*Totals!$H$14,2)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ROUND(+G268*Totals!$H$14,2)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ROUND(+G269*Totals!$H$14,2)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ROUND(+G270*Totals!$H$14,2)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ROUND(+G271*Totals!$H$14,2)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ROUND(+G272*Totals!$H$14,2)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ROUND(+G273*Totals!$H$14,2)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ROUND(+G274*Totals!$H$14,2)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ROUND(+G275*Totals!$H$14,2)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ROUND(+G276*Totals!$H$14,2)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ROUND(+G277*Totals!$H$14,2)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ROUND(+G278*Totals!$H$14,2)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ROUND(+G279*Totals!$H$14,2)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ROUND(+G280*Totals!$H$14,2)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ROUND(+G281*Totals!$H$14,2)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ROUND(+G282*Totals!$H$14,2)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ROUND(+G283*Totals!$H$14,2)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ROUND(+G284*Totals!$H$14,2)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ROUND(+G285*Totals!$H$14,2)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ROUND(+G286*Totals!$H$14,2)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ROUND(+G287*Totals!$H$14,2)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ROUND(+G288*Totals!$H$14,2)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ROUND(+G289*Totals!$H$14,2)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ROUND(+G290*Totals!$H$14,2)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ROUND(+G291*Totals!$H$14,2)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ROUND(+G292*Totals!$H$14,2)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ROUND(+G293*Totals!$H$14,2)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ROUND(+G294*Totals!$H$14,2)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ROUND(+G295*Totals!$H$14,2)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ROUND(+G296*Totals!$H$14,2)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ROUND(+G297*Totals!$H$14,2)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ROUND(+G298*Totals!$H$14,2)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ROUND(+G299*Totals!$H$14,2)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ROUND(+G300*Totals!$H$14,2)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ROUND(+G301*Totals!$H$14,2)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ROUND(+G302*Totals!$H$14,2)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ROUND(+G303*Totals!$H$14,2)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ROUND(+G304*Totals!$H$14,2)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ROUND(+G305*Totals!$H$14,2)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ROUND(+G306*Totals!$H$14,2)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ROUND(+G307*Totals!$H$14,2)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ROUND(+G308*Totals!$H$14,2)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ROUND(+G309*Totals!$H$14,2)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ROUND(+G310*Totals!$H$14,2)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ROUND(+G311*Totals!$H$14,2)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ROUND(+G312*Totals!$H$14,2)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ROUND(+G313*Totals!$H$14,2)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ROUND(+G314*Totals!$H$14,2)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ROUND(+G315*Totals!$H$14,2)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ROUND(+G316*Totals!$H$14,2)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ROUND(+G317*Totals!$H$14,2)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ROUND(+G318*Totals!$H$14,2)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ROUND(+G319*Totals!$H$14,2)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ROUND(+G320*Totals!$H$14,2)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ROUND(+G321*Totals!$H$14,2)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ROUND(+G322*Totals!$H$14,2)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ROUND(+G323*Totals!$H$14,2)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ROUND(+G324*Totals!$H$14,2)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ROUND(+G325*Totals!$H$14,2)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ROUND(+G326*Totals!$H$14,2)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ROUND(+G327*Totals!$H$14,2)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ROUND(+G328*Totals!$H$14,2)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ROUND(+G329*Totals!$H$14,2)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ROUND(+G330*Totals!$H$14,2)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ROUND(+G331*Totals!$H$14,2)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ROUND(+G332*Totals!$H$14,2)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ROUND(+G333*Totals!$H$14,2)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ROUND(+G334*Totals!$H$14,2)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ROUND(+G335*Totals!$H$14,2)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ROUND(+G336*Totals!$H$14,2)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ROUND(+G337*Totals!$H$14,2)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ROUND(+G338*Totals!$H$14,2)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ROUND(+G339*Totals!$H$14,2)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ROUND(+G340*Totals!$H$14,2)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ROUND(+G341*Totals!$H$14,2)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ROUND(+G342*Totals!$H$14,2)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ROUND(+G343*Totals!$H$14,2)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ROUND(+G344*Totals!$H$14,2)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ROUND(+G345*Totals!$H$14,2)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ROUND(+G346*Totals!$H$14,2)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ROUND(+G347*Totals!$H$14,2)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ROUND(+G348*Totals!$H$14,2)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ROUND(+G349*Totals!$H$14,2)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ROUND(+G350*Totals!$H$14,2)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ROUND(+G351*Totals!$H$14,2)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ROUND(+G352*Totals!$H$14,2)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ROUND(+G353*Totals!$H$14,2)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ROUND(+G354*Totals!$H$14,2)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ROUND(+G355*Totals!$H$14,2)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ROUND(+G356*Totals!$H$14,2)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ROUND(+G357*Totals!$H$14,2)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ROUND(+G358*Totals!$H$14,2)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ROUND(+G359*Totals!$H$14,2)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ROUND(+G360*Totals!$H$14,2)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ROUND(+G361*Totals!$H$14,2)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ROUND(+G362*Totals!$H$14,2)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ROUND(+G363*Totals!$H$14,2)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ROUND(+G364*Totals!$H$14,2)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ROUND(+G365*Totals!$H$14,2)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ROUND(+G366*Totals!$H$14,2)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ROUND(+G367*Totals!$H$14,2)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ROUND(+G368*Totals!$H$14,2)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ROUND(+G369*Totals!$H$14,2)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ROUND(+G370*Totals!$H$14,2)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ROUND(+G371*Totals!$H$14,2)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ROUND(+G372*Totals!$H$14,2)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ROUND(+G373*Totals!$H$14,2)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ROUND(+G374*Totals!$H$14,2)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ROUND(+G375*Totals!$H$14,2)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ROUND(+G376*Totals!$H$14,2)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ROUND(+G377*Totals!$H$14,2)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ROUND(+G378*Totals!$H$14,2)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ROUND(+G379*Totals!$H$14,2)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ROUND(+G380*Totals!$H$14,2)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ROUND(+G381*Totals!$H$14,2)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ROUND(+G382*Totals!$H$14,2)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ROUND(+G383*Totals!$H$14,2)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ROUND(+G384*Totals!$H$14,2)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ROUND(+G385*Totals!$H$14,2)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ROUND(+G386*Totals!$H$14,2)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ROUND(+G387*Totals!$H$14,2)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ROUND(+G388*Totals!$H$14,2)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ROUND(+G389*Totals!$H$14,2)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ROUND(+G390*Totals!$H$14,2)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ROUND(+G391*Totals!$H$14,2)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ROUND(+G392*Totals!$H$14,2)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ROUND(+G393*Totals!$H$14,2)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ROUND(+G394*Totals!$H$14,2)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ROUND(+G395*Totals!$H$14,2)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ROUND(+G396*Totals!$H$14,2)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ROUND(+G397*Totals!$H$14,2)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ROUND(+G398*Totals!$H$14,2)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ROUND(+G399*Totals!$H$14,2)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ROUND(+G400*Totals!$H$14,2)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ROUND(+G401*Totals!$H$14,2)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ROUND(+G402*Totals!$H$14,2)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ROUND(+G403*Totals!$H$14,2)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ROUND(+G404*Totals!$H$14,2)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ROUND(+G405*Totals!$H$14,2)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ROUND(+G406*Totals!$H$14,2)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ROUND(+G407*Totals!$H$14,2)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ROUND(+G408*Totals!$H$14,2)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ROUND(+G409*Totals!$H$14,2)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ROUND(+G410*Totals!$H$14,2)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ROUND(+G411*Totals!$H$14,2)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ROUND(+G412*Totals!$H$14,2)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ROUND(+G413*Totals!$H$14,2)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ROUND(+G414*Totals!$H$14,2)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ROUND(+G415*Totals!$H$14,2)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ROUND(+G416*Totals!$H$14,2)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ROUND(+G417*Totals!$H$14,2)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ROUND(+G418*Totals!$H$14,2)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ROUND(+G419*Totals!$H$14,2)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ROUND(+G420*Totals!$H$14,2)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ROUND(+G421*Totals!$H$14,2)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ROUND(+G422*Totals!$H$14,2)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ROUND(+G423*Totals!$H$14,2)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ROUND(+G424*Totals!$H$14,2)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ROUND(+G425*Totals!$H$14,2)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ROUND(+G426*Totals!$H$14,2)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ROUND(+G427*Totals!$H$14,2)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ROUND(+G428*Totals!$H$14,2)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ROUND(+G429*Totals!$H$14,2)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ROUND(+G430*Totals!$H$14,2)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ROUND(+G431*Totals!$H$14,2)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ROUND(+G432*Totals!$H$14,2)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ROUND(+G433*Totals!$H$14,2)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ROUND(+G434*Totals!$H$14,2)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ROUND(+G435*Totals!$H$14,2)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ROUND(+G436*Totals!$H$14,2)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ROUND(+G437*Totals!$H$14,2)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ROUND(+G438*Totals!$H$14,2)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ROUND(+G439*Totals!$H$14,2)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ROUND(+G440*Totals!$H$14,2)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ROUND(+G441*Totals!$H$14,2)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ROUND(+G442*Totals!$H$14,2)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ROUND(+G443*Totals!$H$14,2)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ROUND(+G444*Totals!$H$14,2)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ROUND(+G445*Totals!$H$14,2)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ROUND(+G446*Totals!$H$14,2)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ROUND(+G447*Totals!$H$14,2)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ROUND(+G448*Totals!$H$14,2)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ROUND(+G449*Totals!$H$14,2)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ROUND(+G450*Totals!$H$14,2)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ROUND(+G451*Totals!$H$14,2)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ROUND(+G452*Totals!$H$14,2)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ROUND(+G453*Totals!$H$14,2)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ROUND(+G454*Totals!$H$14,2)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ROUND(+G455*Totals!$H$14,2)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ROUND(+G456*Totals!$H$14,2)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ROUND(+G457*Totals!$H$14,2)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ROUND(+G458*Totals!$H$14,2)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ROUND(+G459*Totals!$H$14,2)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ROUND(+G460*Totals!$H$14,2)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ROUND(+G461*Totals!$H$14,2)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ROUND(+G462*Totals!$H$14,2)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ROUND(+G463*Totals!$H$14,2)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ROUND(+G464*Totals!$H$14,2)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ROUND(+G465*Totals!$H$14,2)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ROUND(+G466*Totals!$H$14,2)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ROUND(+G467*Totals!$H$14,2)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ROUND(+G468*Totals!$H$14,2)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ROUND(+G469*Totals!$H$14,2)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ROUND(+G470*Totals!$H$14,2)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ROUND(+G471*Totals!$H$14,2)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ROUND(+G472*Totals!$H$14,2)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ROUND(+G473*Totals!$H$14,2)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ROUND(+G474*Totals!$H$14,2)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ROUND(+G475*Totals!$H$14,2)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ROUND(+G476*Totals!$H$14,2)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ROUND(+G477*Totals!$H$14,2)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ROUND(+G478*Totals!$H$14,2)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ROUND(+G479*Totals!$H$14,2)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ROUND(+G480*Totals!$H$14,2)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ROUND(+G481*Totals!$H$14,2)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ROUND(+G482*Totals!$H$14,2)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ROUND(+G483*Totals!$H$14,2)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ROUND(+G484*Totals!$H$14,2)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ROUND(+G485*Totals!$H$14,2)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ROUND(+G486*Totals!$H$14,2)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ROUND(+G487*Totals!$H$14,2)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ROUND(+G488*Totals!$H$14,2)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ROUND(+G489*Totals!$H$14,2)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ROUND(+G490*Totals!$H$14,2)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ROUND(+G491*Totals!$H$14,2)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ROUND(+G492*Totals!$H$14,2)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ROUND(+G493*Totals!$H$14,2)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ROUND(+G494*Totals!$H$14,2)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ROUND(+G495*Totals!$H$14,2)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ROUND(+G496*Totals!$H$14,2)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ROUND(+G497*Totals!$H$14,2)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ROUND(+G498*Totals!$H$14,2)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ROUND(+G499*Totals!$H$14,2)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ROUND(+G500*Totals!$H$14,2)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ROUND(+G501*Totals!$H$14,2)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ROUND(+G502*Totals!$H$14,2)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ROUND(+G503*Totals!$H$14,2)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ROUND(+G504*Totals!$H$14,2)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ROUND(+G505*Totals!$H$14,2)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ROUND(+G506*Totals!$H$14,2)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ROUND(+G507*Totals!$H$14,2)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ROUND(+G508*Totals!$H$14,2)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ROUND(+G509*Totals!$H$14,2)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ROUND(+G510*Totals!$H$14,2)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ROUND(+G511*Totals!$H$14,2)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ROUND(+G512*Totals!$H$14,2)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ROUND(+G513*Totals!$H$14,2)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ROUND(+G514*Totals!$H$14,2)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ROUND(+G515*Totals!$H$14,2)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ROUND(+G516*Totals!$H$14,2)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ROUND(+G517*Totals!$H$14,2)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ROUND(+G518*Totals!$H$14,2)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ROUND(+G519*Totals!$H$14,2)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ROUND(+G520*Totals!$H$14,2)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ROUND(+G521*Totals!$H$14,2)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ROUND(+G522*Totals!$H$14,2)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ROUND(+G523*Totals!$H$14,2)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ROUND(+G524*Totals!$H$14,2)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ROUND(+G525*Totals!$H$14,2)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ROUND(+G526*Totals!$H$14,2)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ROUND(+G527*Totals!$H$14,2)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ROUND(+G528*Totals!$H$14,2)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ROUND(+G529*Totals!$H$14,2)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ROUND(+G530*Totals!$H$14,2)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ROUND(+G531*Totals!$H$14,2)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ROUND(+G532*Totals!$H$14,2)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ROUND(+G533*Totals!$H$14,2)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ROUND(+G534*Totals!$H$14,2)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ROUND(+G535*Totals!$H$14,2)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ROUND(+G536*Totals!$H$14,2)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ROUND(+G537*Totals!$H$14,2)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ROUND(+G538*Totals!$H$14,2)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ROUND(+G539*Totals!$H$14,2)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ROUND(+G540*Totals!$H$14,2)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ROUND(+G541*Totals!$H$14,2)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ROUND(+G542*Totals!$H$14,2)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ROUND(+G543*Totals!$H$14,2)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ROUND(+G544*Totals!$H$14,2)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ROUND(+G545*Totals!$H$14,2)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ROUND(+G546*Totals!$H$14,2)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ROUND(+G547*Totals!$H$14,2)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ROUND(+G548*Totals!$H$14,2)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ROUND(+G549*Totals!$H$14,2)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ROUND(+G550*Totals!$H$14,2)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ROUND(+G551*Totals!$H$14,2)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ROUND(+G552*Totals!$H$14,2)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ROUND(+G553*Totals!$H$14,2)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ROUND(+G554*Totals!$H$14,2)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ROUND(+G555*Totals!$H$14,2)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ROUND(+G556*Totals!$H$14,2)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ROUND(+G557*Totals!$H$14,2)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ROUND(+G558*Totals!$H$14,2)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ROUND(+G559*Totals!$H$14,2)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ROUND(+G560*Totals!$H$14,2)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ROUND(+G561*Totals!$H$14,2)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ROUND(+G562*Totals!$H$14,2)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ROUND(+G563*Totals!$H$14,2)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ROUND(+G564*Totals!$H$14,2)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ROUND(+G565*Totals!$H$14,2)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ROUND(+G566*Totals!$H$14,2)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ROUND(+G567*Totals!$H$14,2)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ROUND(+G568*Totals!$H$14,2)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ROUND(+G569*Totals!$H$14,2)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ROUND(+G570*Totals!$H$14,2)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ROUND(+G571*Totals!$H$14,2)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ROUND(+G572*Totals!$H$14,2)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ROUND(+G573*Totals!$H$14,2)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ROUND(+G574*Totals!$H$14,2)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ROUND(+G575*Totals!$H$14,2)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ROUND(+G576*Totals!$H$14,2)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ROUND(+G577*Totals!$H$14,2)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ROUND(+G578*Totals!$H$14,2)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ROUND(+G579*Totals!$H$14,2)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ROUND(+G580*Totals!$H$14,2)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ROUND(+G581*Totals!$H$14,2)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ROUND(+G582*Totals!$H$14,2)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ROUND(+G583*Totals!$H$14,2)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ROUND(+G584*Totals!$H$14,2)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ROUND(+G585*Totals!$H$14,2)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ROUND(+G586*Totals!$H$14,2)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ROUND(+G587*Totals!$H$14,2)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ROUND(+G588*Totals!$H$14,2)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ROUND(+G589*Totals!$H$14,2)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ROUND(+G590*Totals!$H$14,2)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ROUND(+G591*Totals!$H$14,2)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ROUND(+G592*Totals!$H$14,2)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ROUND(+G593*Totals!$H$14,2)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ROUND(+G594*Totals!$H$14,2)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ROUND(+G595*Totals!$H$14,2)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ROUND(+G596*Totals!$H$14,2)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ROUND(+G597*Totals!$H$14,2)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ROUND(+G598*Totals!$H$14,2)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ROUND(+G599*Totals!$H$14,2)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ROUND(+G600*Totals!$H$14,2)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ROUND(+G601*Totals!$H$14,2)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ROUND(+G602*Totals!$H$14,2)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ROUND(+G603*Totals!$H$14,2)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ROUND(+G604*Totals!$H$14,2)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ROUND(+G605*Totals!$H$14,2)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ROUND(+G606*Totals!$H$14,2)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ROUND(+G607*Totals!$H$14,2)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ROUND(+G608*Totals!$H$14,2)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ROUND(+G609*Totals!$H$14,2)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ROUND(+G610*Totals!$H$14,2)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ROUND(+G611*Totals!$H$14,2)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ROUND(+G612*Totals!$H$14,2)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ROUND(+G613*Totals!$H$14,2)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ROUND(+G614*Totals!$H$14,2)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ROUND(+G615*Totals!$H$14,2)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ROUND(+G616*Totals!$H$14,2)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ROUND(+G617*Totals!$H$14,2)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ROUND(+G618*Totals!$H$14,2)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ROUND(+G619*Totals!$H$14,2)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ROUND(+G620*Totals!$H$14,2)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ROUND(+G621*Totals!$H$14,2)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ROUND(+G622*Totals!$H$14,2)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ROUND(+G623*Totals!$H$14,2)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ROUND(+G624*Totals!$H$14,2)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ROUND(+G625*Totals!$H$14,2)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ROUND(+G626*Totals!$H$14,2)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ROUND(+G627*Totals!$H$14,2)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ROUND(+G628*Totals!$H$14,2)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ROUND(+G629*Totals!$H$14,2)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ROUND(+G630*Totals!$H$14,2)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ROUND(+G631*Totals!$H$14,2)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ROUND(+G632*Totals!$H$14,2)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ROUND(+G633*Totals!$H$14,2)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ROUND(+G634*Totals!$H$14,2)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ROUND(+G635*Totals!$H$14,2)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ROUND(+G636*Totals!$H$14,2)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ROUND(+G637*Totals!$H$14,2)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ROUND(+G638*Totals!$H$14,2)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ROUND(+G639*Totals!$H$14,2)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ROUND(+G640*Totals!$H$14,2)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ROUND(+G641*Totals!$H$14,2)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ROUND(+G642*Totals!$H$14,2)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ROUND(+G643*Totals!$H$14,2)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ROUND(+G644*Totals!$H$14,2)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ROUND(+G645*Totals!$H$14,2)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ROUND(+G646*Totals!$H$14,2)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ROUND(+G647*Totals!$H$14,2)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ROUND(+G648*Totals!$H$14,2)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ROUND(+G649*Totals!$H$14,2)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ROUND(+G650*Totals!$H$14,2)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ROUND(+G651*Totals!$H$14,2)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ROUND(+G652*Totals!$H$14,2)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ROUND(+G653*Totals!$H$14,2)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ROUND(+G654*Totals!$H$14,2)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ROUND(+G655*Totals!$H$14,2)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ROUND(+G656*Totals!$H$14,2)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ROUND(+G657*Totals!$H$14,2)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ROUND(+G658*Totals!$H$14,2)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ROUND(+G659*Totals!$H$14,2)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ROUND(+G660*Totals!$H$14,2)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ROUND(+G661*Totals!$H$14,2)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ROUND(+G662*Totals!$H$14,2)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ROUND(+G663*Totals!$H$14,2)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ROUND(+G664*Totals!$H$14,2)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ROUND(+G665*Totals!$H$14,2)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ROUND(+G666*Totals!$H$14,2)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ROUND(+G667*Totals!$H$14,2)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ROUND(+G668*Totals!$H$14,2)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ROUND(+G669*Totals!$H$14,2)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ROUND(+G670*Totals!$H$14,2)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ROUND(+G671*Totals!$H$14,2)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ROUND(+G672*Totals!$H$14,2)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ROUND(+G673*Totals!$H$14,2)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ROUND(+G674*Totals!$H$14,2)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ROUND(+G675*Totals!$H$14,2)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ROUND(+G676*Totals!$H$14,2)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ROUND(+G677*Totals!$H$14,2)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ROUND(+G678*Totals!$H$14,2)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ROUND(+G679*Totals!$H$14,2)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ROUND(+G680*Totals!$H$14,2)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ROUND(+G681*Totals!$H$14,2)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ROUND(+G682*Totals!$H$14,2)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ROUND(+G683*Totals!$H$14,2)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ROUND(+G684*Totals!$H$14,2)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ROUND(+G685*Totals!$H$14,2)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ROUND(+G686*Totals!$H$14,2)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ROUND(+G687*Totals!$H$14,2)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ROUND(+G688*Totals!$H$14,2)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ROUND(+G689*Totals!$H$14,2)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ROUND(+G690*Totals!$H$14,2)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ROUND(+G691*Totals!$H$14,2)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ROUND(+G692*Totals!$H$14,2)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ROUND(+G693*Totals!$H$14,2)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ROUND(+G694*Totals!$H$14,2)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ROUND(+G695*Totals!$H$14,2)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ROUND(+G696*Totals!$H$14,2)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ROUND(+G697*Totals!$H$14,2)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ROUND(+G698*Totals!$H$14,2)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ROUND(+G699*Totals!$H$14,2)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ROUND(+G700*Totals!$H$14,2)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ROUND(+G701*Totals!$H$14,2)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ROUND(+G702*Totals!$H$14,2)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ROUND(+G703*Totals!$H$14,2)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ROUND(+G704*Totals!$H$14,2)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ROUND(+G705*Totals!$H$14,2)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ROUND(+G706*Totals!$H$14,2)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ROUND(+G707*Totals!$H$14,2)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ROUND(+G708*Totals!$H$14,2)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ROUND(+G709*Totals!$H$14,2)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ROUND(+G710*Totals!$H$14,2)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ROUND(+G711*Totals!$H$14,2)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ROUND(+G712*Totals!$H$14,2)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ROUND(+G713*Totals!$H$14,2)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ROUND(+G714*Totals!$H$14,2)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ROUND(+G715*Totals!$H$14,2)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ROUND(+G716*Totals!$H$14,2)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ROUND(+G717*Totals!$H$14,2)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ROUND(+G718*Totals!$H$14,2)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ROUND(+G719*Totals!$H$14,2)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ROUND(+G720*Totals!$H$14,2)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ROUND(+G721*Totals!$H$14,2)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ROUND(+G722*Totals!$H$14,2)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ROUND(+G723*Totals!$H$14,2)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ROUND(+G724*Totals!$H$14,2)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ROUND(+G725*Totals!$H$14,2)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ROUND(+G726*Totals!$H$14,2)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ROUND(+G727*Totals!$H$14,2)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ROUND(+G728*Totals!$H$14,2)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ROUND(+G729*Totals!$H$14,2)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ROUND(+G730*Totals!$H$14,2)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ROUND(+G731*Totals!$H$14,2)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ROUND(+G732*Totals!$H$14,2)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ROUND(+G733*Totals!$H$14,2)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ROUND(+G734*Totals!$H$14,2)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ROUND(+G735*Totals!$H$14,2)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ROUND(+G736*Totals!$H$14,2)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ROUND(+G737*Totals!$H$14,2)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ROUND(+G738*Totals!$H$14,2)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ROUND(+G739*Totals!$H$14,2)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ROUND(+G740*Totals!$H$14,2)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ROUND(+G741*Totals!$H$14,2)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ROUND(+G742*Totals!$H$14,2)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ROUND(+G743*Totals!$H$14,2)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ROUND(+G744*Totals!$H$14,2)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ROUND(+G745*Totals!$H$14,2)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ROUND(+G746*Totals!$H$14,2)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ROUND(+G747*Totals!$H$14,2)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ROUND(+G748*Totals!$H$14,2)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ROUND(+G749*Totals!$H$14,2)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ROUND(+G750*Totals!$H$14,2)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ROUND(+G751*Totals!$H$14,2)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ROUND(+G752*Totals!$H$14,2)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ROUND(+G753*Totals!$H$14,2)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ROUND(+G754*Totals!$H$14,2)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ROUND(+G755*Totals!$H$14,2)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ROUND(+G756*Totals!$H$14,2)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ROUND(+G757*Totals!$H$14,2)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ROUND(+G758*Totals!$H$14,2)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ROUND(+G759*Totals!$H$14,2)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ROUND(+G760*Totals!$H$14,2)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ROUND(+G761*Totals!$H$14,2)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ROUND(+G762*Totals!$H$14,2)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ROUND(+G763*Totals!$H$14,2)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ROUND(+G764*Totals!$H$14,2)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ROUND(+G765*Totals!$H$14,2)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ROUND(+G766*Totals!$H$14,2)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ROUND(+G767*Totals!$H$14,2)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ROUND(+G768*Totals!$H$14,2)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ROUND(+G769*Totals!$H$14,2)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ROUND(+G770*Totals!$H$14,2)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ROUND(+G771*Totals!$H$14,2)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ROUND(+G772*Totals!$H$14,2)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ROUND(+G773*Totals!$H$14,2)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ROUND(+G774*Totals!$H$14,2)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ROUND(+G775*Totals!$H$14,2)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ROUND(+G776*Totals!$H$14,2)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ROUND(+G777*Totals!$H$14,2)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ROUND(+G778*Totals!$H$14,2)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ROUND(+G779*Totals!$H$14,2)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ROUND(+G780*Totals!$H$14,2)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ROUND(+G781*Totals!$H$14,2)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ROUND(+G782*Totals!$H$14,2)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ROUND(+G783*Totals!$H$14,2)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ROUND(+G784*Totals!$H$14,2)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ROUND(+G785*Totals!$H$14,2)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ROUND(+G786*Totals!$H$14,2)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ROUND(+G787*Totals!$H$14,2)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ROUND(+G788*Totals!$H$14,2)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ROUND(+G789*Totals!$H$14,2)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ROUND(+G790*Totals!$H$14,2)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ROUND(+G791*Totals!$H$14,2)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ROUND(+G792*Totals!$H$14,2)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ROUND(+G793*Totals!$H$14,2)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ROUND(+G794*Totals!$H$14,2)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ROUND(+G795*Totals!$H$14,2)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ROUND(+G796*Totals!$H$14,2)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ROUND(+G797*Totals!$H$14,2)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ROUND(+G798*Totals!$H$14,2)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ROUND(+G799*Totals!$H$14,2)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ROUND(+G800*Totals!$H$14,2)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ROUND(+G801*Totals!$H$14,2)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ROUND(+G802*Totals!$H$14,2)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ROUND(+G803*Totals!$H$14,2)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ROUND(+G804*Totals!$H$14,2)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ROUND(+G805*Totals!$H$14,2)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ROUND(+G806*Totals!$H$14,2)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ROUND(+G807*Totals!$H$14,2)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ROUND(+G808*Totals!$H$14,2)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ROUND(+G809*Totals!$H$14,2)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ROUND(+G810*Totals!$H$14,2)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ROUND(+G811*Totals!$H$14,2)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ROUND(+G812*Totals!$H$14,2)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ROUND(+G813*Totals!$H$14,2)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ROUND(+G814*Totals!$H$14,2)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ROUND(+G815*Totals!$H$14,2)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ROUND(+G816*Totals!$H$14,2)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ROUND(+G817*Totals!$H$14,2)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ROUND(+G818*Totals!$H$14,2)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ROUND(+G819*Totals!$H$14,2)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ROUND(+G820*Totals!$H$14,2)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ROUND(+G821*Totals!$H$14,2)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ROUND(+G822*Totals!$H$14,2)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ROUND(+G823*Totals!$H$14,2)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ROUND(+G824*Totals!$H$14,2)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ROUND(+G825*Totals!$H$14,2)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ROUND(+G826*Totals!$H$14,2)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ROUND(+G827*Totals!$H$14,2)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ROUND(+G828*Totals!$H$14,2)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ROUND(+G829*Totals!$H$14,2)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ROUND(+G830*Totals!$H$14,2)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ROUND(+G831*Totals!$H$14,2)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ROUND(+G832*Totals!$H$14,2)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ROUND(+G833*Totals!$H$14,2)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ROUND(+G834*Totals!$H$14,2)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ROUND(+G835*Totals!$H$14,2)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ROUND(+G836*Totals!$H$14,2)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ROUND(+G837*Totals!$H$14,2)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ROUND(+G838*Totals!$H$14,2)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ROUND(+G839*Totals!$H$14,2)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ROUND(+G840*Totals!$H$14,2)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ROUND(+G841*Totals!$H$14,2)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ROUND(+G842*Totals!$H$14,2)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ROUND(+G843*Totals!$H$14,2)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ROUND(+G844*Totals!$H$14,2)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ROUND(+G845*Totals!$H$14,2)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ROUND(+G846*Totals!$H$14,2)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ROUND(+G847*Totals!$H$14,2)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ROUND(+G848*Totals!$H$14,2)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ROUND(+G849*Totals!$H$14,2)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ROUND(+G850*Totals!$H$14,2)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ROUND(+G851*Totals!$H$14,2)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ROUND(+G852*Totals!$H$14,2)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ROUND(+G853*Totals!$H$14,2)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ROUND(+G854*Totals!$H$14,2)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ROUND(+G855*Totals!$H$14,2)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ROUND(+G856*Totals!$H$14,2)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ROUND(+G857*Totals!$H$14,2)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ROUND(+G858*Totals!$H$14,2)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ROUND(+G859*Totals!$H$14,2)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ROUND(+G860*Totals!$H$14,2)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ROUND(+G861*Totals!$H$14,2)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ROUND(+G862*Totals!$H$14,2)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ROUND(+G863*Totals!$H$14,2)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ROUND(+G864*Totals!$H$14,2)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ROUND(+G865*Totals!$H$14,2)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ROUND(+G866*Totals!$H$14,2)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ROUND(+G867*Totals!$H$14,2)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ROUND(+G868*Totals!$H$14,2)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ROUND(+G869*Totals!$H$14,2)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ROUND(+G870*Totals!$H$14,2)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ROUND(+G871*Totals!$H$14,2)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ROUND(+G872*Totals!$H$14,2)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ROUND(+G873*Totals!$H$14,2)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ROUND(+G874*Totals!$H$14,2)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ROUND(+G875*Totals!$H$14,2)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ROUND(+G876*Totals!$H$14,2)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ROUND(+G877*Totals!$H$14,2)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ROUND(+G878*Totals!$H$14,2)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ROUND(+G879*Totals!$H$14,2)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ROUND(+G880*Totals!$H$14,2)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ROUND(+G881*Totals!$H$14,2)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ROUND(+G882*Totals!$H$14,2)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ROUND(+G883*Totals!$H$14,2)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ROUND(+G884*Totals!$H$14,2)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ROUND(+G885*Totals!$H$14,2)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ROUND(+G886*Totals!$H$14,2)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ROUND(+G887*Totals!$H$14,2)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ROUND(+G888*Totals!$H$14,2)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ROUND(+G889*Totals!$H$14,2)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ROUND(+G890*Totals!$H$14,2)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ROUND(+G891*Totals!$H$14,2)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ROUND(+G892*Totals!$H$14,2)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ROUND(+G893*Totals!$H$14,2)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ROUND(+G894*Totals!$H$14,2)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ROUND(+G895*Totals!$H$14,2)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ROUND(+G896*Totals!$H$14,2)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ROUND(+G897*Totals!$H$14,2)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ROUND(+G898*Totals!$H$14,2)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ROUND(+G899*Totals!$H$14,2)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ROUND(+G900*Totals!$H$14,2)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ROUND(+G901*Totals!$H$14,2)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ROUND(+G902*Totals!$H$14,2)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ROUND(+G903*Totals!$H$14,2)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ROUND(+G904*Totals!$H$14,2)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ROUND(+G905*Totals!$H$14,2)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ROUND(+G906*Totals!$H$14,2)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ROUND(+G907*Totals!$H$14,2)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ROUND(+G908*Totals!$H$14,2)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ROUND(+G909*Totals!$H$14,2)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ROUND(+G910*Totals!$H$14,2)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ROUND(+G911*Totals!$H$14,2)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ROUND(+G912*Totals!$H$14,2)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ROUND(+G913*Totals!$H$14,2)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ROUND(+G914*Totals!$H$14,2)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ROUND(+G915*Totals!$H$14,2)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ROUND(+G916*Totals!$H$14,2)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ROUND(+G917*Totals!$H$14,2)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ROUND(+G918*Totals!$H$14,2)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ROUND(+G919*Totals!$H$14,2)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ROUND(+G920*Totals!$H$14,2)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ROUND(+G921*Totals!$H$14,2)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ROUND(+G922*Totals!$H$14,2)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ROUND(+G923*Totals!$H$14,2)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ROUND(+G924*Totals!$H$14,2)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ROUND(+G925*Totals!$H$14,2)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ROUND(+G926*Totals!$H$14,2)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ROUND(+G927*Totals!$H$14,2)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ROUND(+G928*Totals!$H$14,2)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ROUND(+G929*Totals!$H$14,2)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ROUND(+G930*Totals!$H$14,2)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ROUND(+G931*Totals!$H$14,2)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ROUND(+G932*Totals!$H$14,2)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ROUND(+G933*Totals!$H$14,2)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ROUND(+G934*Totals!$H$14,2)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ROUND(+G935*Totals!$H$14,2)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ROUND(+G936*Totals!$H$14,2)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ROUND(+G937*Totals!$H$14,2)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ROUND(+G938*Totals!$H$14,2)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ROUND(+G939*Totals!$H$14,2)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ROUND(+G940*Totals!$H$14,2)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ROUND(+G941*Totals!$H$14,2)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ROUND(+G942*Totals!$H$14,2)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ROUND(+G943*Totals!$H$14,2)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ROUND(+G944*Totals!$H$14,2)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ROUND(+G945*Totals!$H$14,2)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ROUND(+G946*Totals!$H$14,2)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ROUND(+G947*Totals!$H$14,2)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ROUND(+G948*Totals!$H$14,2)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ROUND(+G949*Totals!$H$14,2)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ROUND(+G950*Totals!$H$14,2)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ROUND(+G951*Totals!$H$14,2)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609D-4905-4635-967B-97E18EF1F7BB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5.21875" style="105" bestFit="1" customWidth="1"/>
    <col min="4" max="4" width="13.6640625" style="103" customWidth="1"/>
    <col min="5" max="5" width="5.44140625" style="103" customWidth="1"/>
    <col min="6" max="6" width="16" style="103" bestFit="1" customWidth="1"/>
    <col min="7" max="7" width="14.21875" style="105" bestFit="1" customWidth="1"/>
    <col min="8" max="8" width="12.109375" style="103" bestFit="1" customWidth="1"/>
    <col min="9" max="9" width="11" style="103" bestFit="1" customWidth="1"/>
    <col min="10" max="10" width="12.109375" style="103" bestFit="1" customWidth="1"/>
    <col min="11" max="11" width="20.109375" style="133" bestFit="1" customWidth="1"/>
    <col min="12" max="12" width="16" style="133" bestFit="1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6.77734375" style="133" bestFit="1" customWidth="1"/>
    <col min="21" max="21" width="8.88671875" style="133"/>
    <col min="22" max="22" width="0" style="133" hidden="1" customWidth="1"/>
    <col min="23" max="26" width="0" style="103" hidden="1" customWidth="1"/>
    <col min="27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1174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+C7*Totals!$G$16</f>
        <v>0</v>
      </c>
      <c r="E7" s="106"/>
      <c r="F7" s="110" t="s">
        <v>1046</v>
      </c>
      <c r="G7" s="126">
        <v>6.1403860000000001E-4</v>
      </c>
      <c r="H7" s="103">
        <f>ROUND(+G7*Totals!$H$16,2)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+C8*Totals!$G$16</f>
        <v>0</v>
      </c>
      <c r="E8" s="106"/>
      <c r="F8" s="110" t="s">
        <v>1045</v>
      </c>
      <c r="G8" s="126">
        <v>4.4161599999999994E-5</v>
      </c>
      <c r="H8" s="103">
        <f>ROUND(+G8*Totals!$H$16,2)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+C9*Totals!$G$16</f>
        <v>0</v>
      </c>
      <c r="E9" s="106"/>
      <c r="F9" s="110" t="s">
        <v>36</v>
      </c>
      <c r="G9" s="126">
        <v>3.0375520000000002E-4</v>
      </c>
      <c r="H9" s="103">
        <f>ROUND(+G9*Totals!$H$16,2)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+C10*Totals!$G$16</f>
        <v>0</v>
      </c>
      <c r="E10" s="106"/>
      <c r="F10" s="110" t="s">
        <v>1044</v>
      </c>
      <c r="G10" s="126">
        <v>2.3628388000000002E-3</v>
      </c>
      <c r="H10" s="103">
        <f>ROUND(+G10*Totals!$H$16,2)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+C11*Totals!$G$16</f>
        <v>0</v>
      </c>
      <c r="E11" s="106"/>
      <c r="F11" s="110" t="s">
        <v>1043</v>
      </c>
      <c r="G11" s="126">
        <v>3.3562830000000003E-4</v>
      </c>
      <c r="H11" s="103">
        <f>ROUND(+G11*Totals!$H$16,2)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+C12*Totals!$G$16</f>
        <v>0</v>
      </c>
      <c r="E12" s="106"/>
      <c r="F12" s="110" t="s">
        <v>1042</v>
      </c>
      <c r="G12" s="126">
        <v>2.3808869999999998E-4</v>
      </c>
      <c r="H12" s="103">
        <f>ROUND(+G12*Totals!$H$16,2)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+C13*Totals!$G$16</f>
        <v>0</v>
      </c>
      <c r="E13" s="106"/>
      <c r="F13" s="110" t="s">
        <v>1041</v>
      </c>
      <c r="G13" s="126">
        <v>1.9623120000000001E-4</v>
      </c>
      <c r="H13" s="103">
        <f>ROUND(+G13*Totals!$H$16,2)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+C14*Totals!$G$16</f>
        <v>0</v>
      </c>
      <c r="E14" s="106"/>
      <c r="F14" s="110" t="s">
        <v>1040</v>
      </c>
      <c r="G14" s="126">
        <v>5.9829399999999997E-4</v>
      </c>
      <c r="H14" s="103">
        <f>ROUND(+G14*Totals!$H$16,2)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+C15*Totals!$G$16</f>
        <v>0</v>
      </c>
      <c r="E15" s="106"/>
      <c r="F15" s="110" t="s">
        <v>1039</v>
      </c>
      <c r="G15" s="126">
        <v>2.5997760000000004E-4</v>
      </c>
      <c r="H15" s="103">
        <f>ROUND(+G15*Totals!$H$16,2)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+C16*Totals!$G$16</f>
        <v>0</v>
      </c>
      <c r="E16" s="106"/>
      <c r="F16" s="110" t="s">
        <v>1038</v>
      </c>
      <c r="G16" s="126">
        <v>1.4289165000000001E-3</v>
      </c>
      <c r="H16" s="103">
        <f>ROUND(+G16*Totals!$H$16,2)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+C17*Totals!$G$16</f>
        <v>0</v>
      </c>
      <c r="E17" s="106"/>
      <c r="F17" s="110" t="s">
        <v>1037</v>
      </c>
      <c r="G17" s="126">
        <v>3.433086E-4</v>
      </c>
      <c r="H17" s="103">
        <f>ROUND(+G17*Totals!$H$16,2)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+C18*Totals!$G$16</f>
        <v>0</v>
      </c>
      <c r="E18" s="106"/>
      <c r="F18" s="110" t="s">
        <v>1036</v>
      </c>
      <c r="G18" s="126">
        <v>2.592095E-4</v>
      </c>
      <c r="H18" s="103">
        <f>ROUND(+G18*Totals!$H$16,2)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+C19*Totals!$G$16</f>
        <v>0</v>
      </c>
      <c r="E19" s="106"/>
      <c r="F19" s="110" t="s">
        <v>1035</v>
      </c>
      <c r="G19" s="126">
        <v>2.930028E-4</v>
      </c>
      <c r="H19" s="103">
        <f>ROUND(+G19*Totals!$H$16,2)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+C20*Totals!$G$16</f>
        <v>0</v>
      </c>
      <c r="E20" s="106"/>
      <c r="F20" s="110" t="s">
        <v>1034</v>
      </c>
      <c r="G20" s="126">
        <v>6.29783E-5</v>
      </c>
      <c r="H20" s="103">
        <f>ROUND(+G20*Totals!$H$16,2)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+C21*Totals!$G$16</f>
        <v>0</v>
      </c>
      <c r="E21" s="106"/>
      <c r="F21" s="110" t="s">
        <v>1033</v>
      </c>
      <c r="G21" s="126">
        <v>2.1070854E-3</v>
      </c>
      <c r="H21" s="103">
        <f>ROUND(+G21*Totals!$H$16,2)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+C22*Totals!$G$16</f>
        <v>0</v>
      </c>
      <c r="E22" s="106"/>
      <c r="F22" s="110" t="s">
        <v>1032</v>
      </c>
      <c r="G22" s="126">
        <v>1.6243799999999999E-4</v>
      </c>
      <c r="H22" s="103">
        <f>ROUND(+G22*Totals!$H$16,2)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+C23*Totals!$G$16</f>
        <v>0</v>
      </c>
      <c r="E23" s="106"/>
      <c r="F23" s="110" t="s">
        <v>1031</v>
      </c>
      <c r="G23" s="126">
        <v>1.6512610000000001E-4</v>
      </c>
      <c r="H23" s="103">
        <f>ROUND(+G23*Totals!$H$16,2)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+C24*Totals!$G$16</f>
        <v>0</v>
      </c>
      <c r="E24" s="106"/>
      <c r="F24" s="110" t="s">
        <v>1030</v>
      </c>
      <c r="G24" s="126">
        <v>3.7095759999999998E-4</v>
      </c>
      <c r="H24" s="103">
        <f>ROUND(+G24*Totals!$H$16,2)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+C25*Totals!$G$16</f>
        <v>0</v>
      </c>
      <c r="E25" s="106"/>
      <c r="F25" s="110" t="s">
        <v>1029</v>
      </c>
      <c r="G25" s="126">
        <v>8.0143740000000003E-4</v>
      </c>
      <c r="H25" s="103">
        <f>ROUND(+G25*Totals!$H$16,2)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+C26*Totals!$G$16</f>
        <v>0</v>
      </c>
      <c r="E26" s="106"/>
      <c r="F26" s="110" t="s">
        <v>1028</v>
      </c>
      <c r="G26" s="126">
        <v>8.7171199999999996E-5</v>
      </c>
      <c r="H26" s="103">
        <f>ROUND(+G26*Totals!$H$16,2)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+C27*Totals!$G$16</f>
        <v>0</v>
      </c>
      <c r="E27" s="106"/>
      <c r="F27" s="110" t="s">
        <v>1027</v>
      </c>
      <c r="G27" s="126">
        <v>4.7924960000000005E-4</v>
      </c>
      <c r="H27" s="103">
        <f>ROUND(+G27*Totals!$H$16,2)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+C28*Totals!$G$16</f>
        <v>0</v>
      </c>
      <c r="E28" s="106"/>
      <c r="F28" s="110" t="s">
        <v>1026</v>
      </c>
      <c r="G28" s="126">
        <v>8.6157404999999999E-3</v>
      </c>
      <c r="H28" s="103">
        <f>ROUND(+G28*Totals!$H$16,2)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+C29*Totals!$G$16</f>
        <v>0</v>
      </c>
      <c r="E29" s="106"/>
      <c r="F29" s="110" t="s">
        <v>1025</v>
      </c>
      <c r="G29" s="126">
        <v>7.9106899999999993E-5</v>
      </c>
      <c r="H29" s="103">
        <f>ROUND(+G29*Totals!$H$16,2)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+C30*Totals!$G$16</f>
        <v>0</v>
      </c>
      <c r="E30" s="106"/>
      <c r="F30" s="110" t="s">
        <v>1024</v>
      </c>
      <c r="G30" s="126">
        <v>5.9445379999999994E-4</v>
      </c>
      <c r="H30" s="103">
        <f>ROUND(+G30*Totals!$H$16,2)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+C31*Totals!$G$16</f>
        <v>0</v>
      </c>
      <c r="E31" s="106"/>
      <c r="F31" s="110" t="s">
        <v>1023</v>
      </c>
      <c r="G31" s="126">
        <v>2.5524649699999999E-2</v>
      </c>
      <c r="H31" s="103">
        <f>ROUND(+G31*Totals!$H$16,2)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+C32*Totals!$G$16</f>
        <v>0</v>
      </c>
      <c r="E32" s="106"/>
      <c r="F32" s="110" t="s">
        <v>1022</v>
      </c>
      <c r="G32" s="126">
        <v>2.0928768999999999E-3</v>
      </c>
      <c r="H32" s="103">
        <f>ROUND(+G32*Totals!$H$16,2)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+C33*Totals!$G$16</f>
        <v>0</v>
      </c>
      <c r="E33" s="106"/>
      <c r="F33" s="110" t="s">
        <v>1021</v>
      </c>
      <c r="G33" s="126">
        <v>4.1857500000000004E-5</v>
      </c>
      <c r="H33" s="103">
        <f>ROUND(+G33*Totals!$H$16,2)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+C34*Totals!$G$16</f>
        <v>0</v>
      </c>
      <c r="E34" s="106"/>
      <c r="F34" s="110" t="s">
        <v>1020</v>
      </c>
      <c r="G34" s="126">
        <v>1.4592539999999998E-4</v>
      </c>
      <c r="H34" s="103">
        <f>ROUND(+G34*Totals!$H$16,2)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+C35*Totals!$G$16</f>
        <v>0</v>
      </c>
      <c r="E35" s="106"/>
      <c r="F35" s="110" t="s">
        <v>1019</v>
      </c>
      <c r="G35" s="126">
        <v>3.698056E-4</v>
      </c>
      <c r="H35" s="103">
        <f>ROUND(+G35*Totals!$H$16,2)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+C36*Totals!$G$16</f>
        <v>0</v>
      </c>
      <c r="E36" s="106"/>
      <c r="F36" s="110" t="s">
        <v>1018</v>
      </c>
      <c r="G36" s="126">
        <v>2.92787716E-2</v>
      </c>
      <c r="H36" s="103">
        <f>ROUND(+G36*Totals!$H$16,2)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+C37*Totals!$G$16</f>
        <v>0</v>
      </c>
      <c r="E37" s="106"/>
      <c r="F37" s="110" t="s">
        <v>1017</v>
      </c>
      <c r="G37" s="126">
        <v>2.092877E-4</v>
      </c>
      <c r="H37" s="103">
        <f>ROUND(+G37*Totals!$H$16,2)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+C38*Totals!$G$16</f>
        <v>0</v>
      </c>
      <c r="E38" s="106"/>
      <c r="F38" s="110" t="s">
        <v>1016</v>
      </c>
      <c r="G38" s="126">
        <v>4.2855969999999998E-4</v>
      </c>
      <c r="H38" s="103">
        <f>ROUND(+G38*Totals!$H$16,2)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+C39*Totals!$G$16</f>
        <v>0</v>
      </c>
      <c r="E39" s="106"/>
      <c r="F39" s="110" t="s">
        <v>1015</v>
      </c>
      <c r="G39" s="126">
        <v>2.016074E-4</v>
      </c>
      <c r="H39" s="103">
        <f>ROUND(+G39*Totals!$H$16,2)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+C40*Totals!$G$16</f>
        <v>0</v>
      </c>
      <c r="E40" s="106"/>
      <c r="F40" s="110" t="s">
        <v>1014</v>
      </c>
      <c r="G40" s="126">
        <v>4.4929699999999998E-5</v>
      </c>
      <c r="H40" s="103">
        <f>ROUND(+G40*Totals!$H$16,2)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+C41*Totals!$G$16</f>
        <v>0</v>
      </c>
      <c r="E41" s="106"/>
      <c r="F41" s="110" t="s">
        <v>1013</v>
      </c>
      <c r="G41" s="126">
        <v>2.3808900000000002E-5</v>
      </c>
      <c r="H41" s="103">
        <f>ROUND(+G41*Totals!$H$16,2)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+C42*Totals!$G$16</f>
        <v>0</v>
      </c>
      <c r="E42" s="106"/>
      <c r="F42" s="110" t="s">
        <v>1012</v>
      </c>
      <c r="G42" s="126">
        <v>3.7249399999999996E-5</v>
      </c>
      <c r="H42" s="103">
        <f>ROUND(+G42*Totals!$H$16,2)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+C43*Totals!$G$16</f>
        <v>0</v>
      </c>
      <c r="E43" s="106"/>
      <c r="F43" s="110" t="s">
        <v>1011</v>
      </c>
      <c r="G43" s="126">
        <v>3.6865400000000001E-5</v>
      </c>
      <c r="H43" s="103">
        <f>ROUND(+G43*Totals!$H$16,2)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+C44*Totals!$G$16</f>
        <v>0</v>
      </c>
      <c r="E44" s="106"/>
      <c r="F44" s="110" t="s">
        <v>1010</v>
      </c>
      <c r="G44" s="126">
        <v>1.6090190000000001E-4</v>
      </c>
      <c r="H44" s="103">
        <f>ROUND(+G44*Totals!$H$16,2)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+C45*Totals!$G$16</f>
        <v>0</v>
      </c>
      <c r="E45" s="106"/>
      <c r="F45" s="110" t="s">
        <v>1009</v>
      </c>
      <c r="G45" s="126">
        <v>3.360123E-4</v>
      </c>
      <c r="H45" s="103">
        <f>ROUND(+G45*Totals!$H$16,2)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+C46*Totals!$G$16</f>
        <v>0</v>
      </c>
      <c r="E46" s="106"/>
      <c r="F46" s="110" t="s">
        <v>1008</v>
      </c>
      <c r="G46" s="126">
        <v>4.2702370000000003E-4</v>
      </c>
      <c r="H46" s="103">
        <f>ROUND(+G46*Totals!$H$16,2)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+C47*Totals!$G$16</f>
        <v>0</v>
      </c>
      <c r="E47" s="106"/>
      <c r="F47" s="110" t="s">
        <v>1007</v>
      </c>
      <c r="G47" s="126">
        <v>8.5251100000000008E-5</v>
      </c>
      <c r="H47" s="103">
        <f>ROUND(+G47*Totals!$H$16,2)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+C48*Totals!$G$16</f>
        <v>0</v>
      </c>
      <c r="E48" s="106"/>
      <c r="F48" s="110" t="s">
        <v>1006</v>
      </c>
      <c r="G48" s="126">
        <v>2.2821958000000002E-3</v>
      </c>
      <c r="H48" s="103">
        <f>ROUND(+G48*Totals!$H$16,2)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+C49*Totals!$G$16</f>
        <v>0</v>
      </c>
      <c r="E49" s="106"/>
      <c r="F49" s="110" t="s">
        <v>1005</v>
      </c>
      <c r="G49" s="126">
        <v>1.674302E-4</v>
      </c>
      <c r="H49" s="103">
        <f>ROUND(+G49*Totals!$H$16,2)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+C50*Totals!$G$16</f>
        <v>0</v>
      </c>
      <c r="E50" s="106"/>
      <c r="F50" s="110" t="s">
        <v>1004</v>
      </c>
      <c r="G50" s="126">
        <v>1.2672499999999999E-5</v>
      </c>
      <c r="H50" s="103">
        <f>ROUND(+G50*Totals!$H$16,2)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+C51*Totals!$G$16</f>
        <v>0</v>
      </c>
      <c r="E51" s="106"/>
      <c r="F51" s="110" t="s">
        <v>1003</v>
      </c>
      <c r="G51" s="126">
        <v>1.136682E-4</v>
      </c>
      <c r="H51" s="103">
        <f>ROUND(+G51*Totals!$H$16,2)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+C52*Totals!$G$16</f>
        <v>0</v>
      </c>
      <c r="E52" s="106"/>
      <c r="F52" s="110" t="s">
        <v>1002</v>
      </c>
      <c r="G52" s="126">
        <v>7.8953300000000003E-4</v>
      </c>
      <c r="H52" s="103">
        <f>ROUND(+G52*Totals!$H$16,2)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+C53*Totals!$G$16</f>
        <v>0</v>
      </c>
      <c r="E53" s="106"/>
      <c r="F53" s="110" t="s">
        <v>1001</v>
      </c>
      <c r="G53" s="126">
        <v>2.6082238000000001E-3</v>
      </c>
      <c r="H53" s="103">
        <f>ROUND(+G53*Totals!$H$16,2)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+C54*Totals!$G$16</f>
        <v>0</v>
      </c>
      <c r="E54" s="106"/>
      <c r="F54" s="110" t="s">
        <v>1000</v>
      </c>
      <c r="G54" s="126">
        <v>1.017637E-4</v>
      </c>
      <c r="H54" s="103">
        <f>ROUND(+G54*Totals!$H$16,2)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+C55*Totals!$G$16</f>
        <v>0</v>
      </c>
      <c r="E55" s="106"/>
      <c r="F55" s="110" t="s">
        <v>40</v>
      </c>
      <c r="G55" s="126">
        <v>7.8838099999999989E-4</v>
      </c>
      <c r="H55" s="103">
        <f>ROUND(+G55*Totals!$H$16,2)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+C56*Totals!$G$16</f>
        <v>0</v>
      </c>
      <c r="E56" s="106"/>
      <c r="F56" s="110" t="s">
        <v>999</v>
      </c>
      <c r="G56" s="126">
        <v>3.7172570000000002E-4</v>
      </c>
      <c r="H56" s="103">
        <f>ROUND(+G56*Totals!$H$16,2)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+C57*Totals!$G$16</f>
        <v>0</v>
      </c>
      <c r="E57" s="106"/>
      <c r="F57" s="110" t="s">
        <v>998</v>
      </c>
      <c r="G57" s="126">
        <v>6.4898400000000002E-5</v>
      </c>
      <c r="H57" s="103">
        <f>ROUND(+G57*Totals!$H$16,2)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+C58*Totals!$G$16</f>
        <v>0</v>
      </c>
      <c r="E58" s="106"/>
      <c r="F58" s="110" t="s">
        <v>997</v>
      </c>
      <c r="G58" s="126">
        <v>6.4629569999999999E-4</v>
      </c>
      <c r="H58" s="103">
        <f>ROUND(+G58*Totals!$H$16,2)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+C59*Totals!$G$16</f>
        <v>0</v>
      </c>
      <c r="E59" s="106"/>
      <c r="F59" s="110" t="s">
        <v>996</v>
      </c>
      <c r="G59" s="126">
        <v>5.1073899999999999E-5</v>
      </c>
      <c r="H59" s="103">
        <f>ROUND(+G59*Totals!$H$16,2)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+C60*Totals!$G$16</f>
        <v>0</v>
      </c>
      <c r="E60" s="106"/>
      <c r="F60" s="110" t="s">
        <v>995</v>
      </c>
      <c r="G60" s="126">
        <v>2.0045540000000002E-4</v>
      </c>
      <c r="H60" s="103">
        <f>ROUND(+G60*Totals!$H$16,2)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+C61*Totals!$G$16</f>
        <v>0</v>
      </c>
      <c r="E61" s="106"/>
      <c r="F61" s="110" t="s">
        <v>994</v>
      </c>
      <c r="G61" s="126">
        <v>8.94753E-5</v>
      </c>
      <c r="H61" s="103">
        <f>ROUND(+G61*Totals!$H$16,2)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+C62*Totals!$G$16</f>
        <v>0</v>
      </c>
      <c r="E62" s="106"/>
      <c r="F62" s="110" t="s">
        <v>993</v>
      </c>
      <c r="G62" s="126">
        <v>3.80174E-5</v>
      </c>
      <c r="H62" s="103">
        <f>ROUND(+G62*Totals!$H$16,2)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+C63*Totals!$G$16</f>
        <v>0</v>
      </c>
      <c r="E63" s="106"/>
      <c r="F63" s="110" t="s">
        <v>992</v>
      </c>
      <c r="G63" s="126">
        <v>3.0337099999999998E-5</v>
      </c>
      <c r="H63" s="103">
        <f>ROUND(+G63*Totals!$H$16,2)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+C64*Totals!$G$16</f>
        <v>0</v>
      </c>
      <c r="E64" s="106"/>
      <c r="F64" s="110" t="s">
        <v>991</v>
      </c>
      <c r="G64" s="126">
        <v>2.6842590000000001E-4</v>
      </c>
      <c r="H64" s="103">
        <f>ROUND(+G64*Totals!$H$16,2)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+C65*Totals!$G$16</f>
        <v>0</v>
      </c>
      <c r="E65" s="106"/>
      <c r="F65" s="110" t="s">
        <v>990</v>
      </c>
      <c r="G65" s="126">
        <v>8.8323000000000001E-6</v>
      </c>
      <c r="H65" s="103">
        <f>ROUND(+G65*Totals!$H$16,2)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+C66*Totals!$G$16</f>
        <v>0</v>
      </c>
      <c r="E66" s="106"/>
      <c r="F66" s="110" t="s">
        <v>989</v>
      </c>
      <c r="G66" s="126">
        <v>5.9906200000000006E-5</v>
      </c>
      <c r="H66" s="103">
        <f>ROUND(+G66*Totals!$H$16,2)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+C67*Totals!$G$16</f>
        <v>0</v>
      </c>
      <c r="E67" s="106"/>
      <c r="F67" s="110" t="s">
        <v>988</v>
      </c>
      <c r="G67" s="126">
        <v>6.7202499999999992E-5</v>
      </c>
      <c r="H67" s="103">
        <f>ROUND(+G67*Totals!$H$16,2)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+C68*Totals!$G$16</f>
        <v>0</v>
      </c>
      <c r="E68" s="106"/>
      <c r="F68" s="110" t="s">
        <v>987</v>
      </c>
      <c r="G68" s="126">
        <v>1.7280599999999999E-5</v>
      </c>
      <c r="H68" s="103">
        <f>ROUND(+G68*Totals!$H$16,2)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+C69*Totals!$G$16</f>
        <v>0</v>
      </c>
      <c r="E69" s="106"/>
      <c r="F69" s="110" t="s">
        <v>986</v>
      </c>
      <c r="G69" s="126">
        <v>1.6512610000000001E-4</v>
      </c>
      <c r="H69" s="103">
        <f>ROUND(+G69*Totals!$H$16,2)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+C70*Totals!$G$16</f>
        <v>0</v>
      </c>
      <c r="E70" s="106"/>
      <c r="F70" s="110" t="s">
        <v>985</v>
      </c>
      <c r="G70" s="126">
        <v>2.6880989999999999E-4</v>
      </c>
      <c r="H70" s="103">
        <f>ROUND(+G70*Totals!$H$16,2)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+C71*Totals!$G$16</f>
        <v>0</v>
      </c>
      <c r="E71" s="106"/>
      <c r="F71" s="110" t="s">
        <v>984</v>
      </c>
      <c r="G71" s="126">
        <v>3.6942160000000003E-4</v>
      </c>
      <c r="H71" s="103">
        <f>ROUND(+G71*Totals!$H$16,2)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+C72*Totals!$G$16</f>
        <v>0</v>
      </c>
      <c r="E72" s="106"/>
      <c r="F72" s="110" t="s">
        <v>983</v>
      </c>
      <c r="G72" s="126">
        <v>1.5552569999999999E-4</v>
      </c>
      <c r="H72" s="103">
        <f>ROUND(+G72*Totals!$H$16,2)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+C73*Totals!$G$16</f>
        <v>0</v>
      </c>
      <c r="E73" s="106"/>
      <c r="F73" s="110" t="s">
        <v>982</v>
      </c>
      <c r="G73" s="126">
        <v>1.708863E-4</v>
      </c>
      <c r="H73" s="103">
        <f>ROUND(+G73*Totals!$H$16,2)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+C74*Totals!$G$16</f>
        <v>0</v>
      </c>
      <c r="E74" s="106"/>
      <c r="F74" s="110" t="s">
        <v>981</v>
      </c>
      <c r="G74" s="126">
        <v>5.7602000000000003E-6</v>
      </c>
      <c r="H74" s="103">
        <f>ROUND(+G74*Totals!$H$16,2)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+C75*Totals!$G$16</f>
        <v>0</v>
      </c>
      <c r="E75" s="106"/>
      <c r="F75" s="110" t="s">
        <v>980</v>
      </c>
      <c r="G75" s="126">
        <v>6.1826299999999995E-5</v>
      </c>
      <c r="H75" s="103">
        <f>ROUND(+G75*Totals!$H$16,2)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+C76*Totals!$G$16</f>
        <v>0</v>
      </c>
      <c r="E76" s="106"/>
      <c r="F76" s="110" t="s">
        <v>979</v>
      </c>
      <c r="G76" s="126">
        <v>1.76646E-5</v>
      </c>
      <c r="H76" s="103">
        <f>ROUND(+G76*Totals!$H$16,2)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+C77*Totals!$G$16</f>
        <v>0</v>
      </c>
      <c r="E77" s="106"/>
      <c r="F77" s="110" t="s">
        <v>978</v>
      </c>
      <c r="G77" s="126">
        <v>5.7909330000000003E-4</v>
      </c>
      <c r="H77" s="103">
        <f>ROUND(+G77*Totals!$H$16,2)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+C78*Totals!$G$16</f>
        <v>0</v>
      </c>
      <c r="E78" s="106"/>
      <c r="F78" s="110" t="s">
        <v>977</v>
      </c>
      <c r="G78" s="126">
        <v>8.9475289999999994E-4</v>
      </c>
      <c r="H78" s="103">
        <f>ROUND(+G78*Totals!$H$16,2)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+C79*Totals!$G$16</f>
        <v>0</v>
      </c>
      <c r="E79" s="106"/>
      <c r="F79" s="110" t="s">
        <v>976</v>
      </c>
      <c r="G79" s="126">
        <v>9.074253E-4</v>
      </c>
      <c r="H79" s="103">
        <f>ROUND(+G79*Totals!$H$16,2)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+C80*Totals!$G$16</f>
        <v>0</v>
      </c>
      <c r="E80" s="106"/>
      <c r="F80" s="110" t="s">
        <v>975</v>
      </c>
      <c r="G80" s="126">
        <v>9.4582669999999989E-4</v>
      </c>
      <c r="H80" s="103">
        <f>ROUND(+G80*Totals!$H$16,2)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+C81*Totals!$G$16</f>
        <v>0</v>
      </c>
      <c r="E81" s="106"/>
      <c r="F81" s="110" t="s">
        <v>974</v>
      </c>
      <c r="G81" s="126">
        <v>1.332529E-4</v>
      </c>
      <c r="H81" s="103">
        <f>ROUND(+G81*Totals!$H$16,2)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+C82*Totals!$G$16</f>
        <v>0</v>
      </c>
      <c r="E82" s="106"/>
      <c r="F82" s="110" t="s">
        <v>41</v>
      </c>
      <c r="G82" s="126">
        <v>1.49766E-5</v>
      </c>
      <c r="H82" s="103">
        <f>ROUND(+G82*Totals!$H$16,2)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+C83*Totals!$G$16</f>
        <v>0</v>
      </c>
      <c r="E83" s="106"/>
      <c r="F83" s="110" t="s">
        <v>973</v>
      </c>
      <c r="G83" s="126">
        <v>8.8323000000000001E-6</v>
      </c>
      <c r="H83" s="103">
        <f>ROUND(+G83*Totals!$H$16,2)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+C84*Totals!$G$16</f>
        <v>0</v>
      </c>
      <c r="E84" s="106"/>
      <c r="F84" s="110" t="s">
        <v>972</v>
      </c>
      <c r="G84" s="126">
        <v>4.3777599999999999E-5</v>
      </c>
      <c r="H84" s="103">
        <f>ROUND(+G84*Totals!$H$16,2)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+C85*Totals!$G$16</f>
        <v>0</v>
      </c>
      <c r="E85" s="106"/>
      <c r="F85" s="110" t="s">
        <v>971</v>
      </c>
      <c r="G85" s="126">
        <v>1.032998E-4</v>
      </c>
      <c r="H85" s="103">
        <f>ROUND(+G85*Totals!$H$16,2)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+C86*Totals!$G$16</f>
        <v>0</v>
      </c>
      <c r="E86" s="106"/>
      <c r="F86" s="110" t="s">
        <v>970</v>
      </c>
      <c r="G86" s="126">
        <v>1.50157196E-2</v>
      </c>
      <c r="H86" s="103">
        <f>ROUND(+G86*Totals!$H$16,2)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+C87*Totals!$G$16</f>
        <v>0</v>
      </c>
      <c r="E87" s="106"/>
      <c r="F87" s="110" t="s">
        <v>969</v>
      </c>
      <c r="G87" s="126">
        <v>2.18888E-5</v>
      </c>
      <c r="H87" s="103">
        <f>ROUND(+G87*Totals!$H$16,2)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+C88*Totals!$G$16</f>
        <v>0</v>
      </c>
      <c r="E88" s="106"/>
      <c r="F88" s="110" t="s">
        <v>968</v>
      </c>
      <c r="G88" s="126">
        <v>1.409332E-4</v>
      </c>
      <c r="H88" s="103">
        <f>ROUND(+G88*Totals!$H$16,2)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+C89*Totals!$G$16</f>
        <v>0</v>
      </c>
      <c r="E89" s="106"/>
      <c r="F89" s="110" t="s">
        <v>967</v>
      </c>
      <c r="G89" s="126">
        <v>6.7586499999999994E-5</v>
      </c>
      <c r="H89" s="103">
        <f>ROUND(+G89*Totals!$H$16,2)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+C90*Totals!$G$16</f>
        <v>0</v>
      </c>
      <c r="E90" s="106"/>
      <c r="F90" s="110" t="s">
        <v>966</v>
      </c>
      <c r="G90" s="126">
        <v>2.738021E-4</v>
      </c>
      <c r="H90" s="103">
        <f>ROUND(+G90*Totals!$H$16,2)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+C91*Totals!$G$16</f>
        <v>0</v>
      </c>
      <c r="E91" s="106"/>
      <c r="F91" s="110" t="s">
        <v>965</v>
      </c>
      <c r="G91" s="126">
        <v>1.0521990000000001E-4</v>
      </c>
      <c r="H91" s="103">
        <f>ROUND(+G91*Totals!$H$16,2)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+C92*Totals!$G$16</f>
        <v>0</v>
      </c>
      <c r="E92" s="106"/>
      <c r="F92" s="110" t="s">
        <v>964</v>
      </c>
      <c r="G92" s="126">
        <v>1.1136399999999999E-5</v>
      </c>
      <c r="H92" s="103">
        <f>ROUND(+G92*Totals!$H$16,2)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+C93*Totals!$G$16</f>
        <v>0</v>
      </c>
      <c r="E93" s="106"/>
      <c r="F93" s="110" t="s">
        <v>963</v>
      </c>
      <c r="G93" s="126">
        <v>8.94753E-5</v>
      </c>
      <c r="H93" s="103">
        <f>ROUND(+G93*Totals!$H$16,2)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+C94*Totals!$G$16</f>
        <v>0</v>
      </c>
      <c r="E94" s="106"/>
      <c r="F94" s="110" t="s">
        <v>962</v>
      </c>
      <c r="G94" s="126">
        <v>4.8001800000000005E-5</v>
      </c>
      <c r="H94" s="103">
        <f>ROUND(+G94*Totals!$H$16,2)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+C95*Totals!$G$16</f>
        <v>0</v>
      </c>
      <c r="E95" s="106"/>
      <c r="F95" s="110" t="s">
        <v>961</v>
      </c>
      <c r="G95" s="126">
        <v>1.0299258E-3</v>
      </c>
      <c r="H95" s="103">
        <f>ROUND(+G95*Totals!$H$16,2)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+C96*Totals!$G$16</f>
        <v>0</v>
      </c>
      <c r="E96" s="106"/>
      <c r="F96" s="110" t="s">
        <v>960</v>
      </c>
      <c r="G96" s="126">
        <v>6.3976750000000002E-4</v>
      </c>
      <c r="H96" s="103">
        <f>ROUND(+G96*Totals!$H$16,2)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+C97*Totals!$G$16</f>
        <v>0</v>
      </c>
      <c r="E97" s="106"/>
      <c r="F97" s="110" t="s">
        <v>959</v>
      </c>
      <c r="G97" s="126">
        <v>1.159723E-4</v>
      </c>
      <c r="H97" s="103">
        <f>ROUND(+G97*Totals!$H$16,2)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+C98*Totals!$G$16</f>
        <v>0</v>
      </c>
      <c r="E98" s="106"/>
      <c r="F98" s="110" t="s">
        <v>958</v>
      </c>
      <c r="G98" s="126">
        <v>1.3786110000000001E-4</v>
      </c>
      <c r="H98" s="103">
        <f>ROUND(+G98*Totals!$H$16,2)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+C99*Totals!$G$16</f>
        <v>0</v>
      </c>
      <c r="E99" s="106"/>
      <c r="F99" s="110" t="s">
        <v>957</v>
      </c>
      <c r="G99" s="126">
        <v>3.6070445E-3</v>
      </c>
      <c r="H99" s="103">
        <f>ROUND(+G99*Totals!$H$16,2)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+C100*Totals!$G$16</f>
        <v>0</v>
      </c>
      <c r="E100" s="106"/>
      <c r="F100" s="110" t="s">
        <v>42</v>
      </c>
      <c r="G100" s="126">
        <v>4.7848157999999998E-3</v>
      </c>
      <c r="H100" s="103">
        <f>ROUND(+G100*Totals!$H$16,2)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+C101*Totals!$G$16</f>
        <v>0</v>
      </c>
      <c r="E101" s="106"/>
      <c r="F101" s="110" t="s">
        <v>956</v>
      </c>
      <c r="G101" s="126">
        <v>4.8769800000000002E-5</v>
      </c>
      <c r="H101" s="103">
        <f>ROUND(+G101*Totals!$H$16,2)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+C102*Totals!$G$16</f>
        <v>0</v>
      </c>
      <c r="E102" s="106"/>
      <c r="F102" s="110" t="s">
        <v>955</v>
      </c>
      <c r="G102" s="126">
        <v>6.9506599999999996E-5</v>
      </c>
      <c r="H102" s="103">
        <f>ROUND(+G102*Totals!$H$16,2)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+C103*Totals!$G$16</f>
        <v>0</v>
      </c>
      <c r="E103" s="106"/>
      <c r="F103" s="110" t="s">
        <v>954</v>
      </c>
      <c r="G103" s="126">
        <v>2.6919390000000002E-4</v>
      </c>
      <c r="H103" s="103">
        <f>ROUND(+G103*Totals!$H$16,2)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+C104*Totals!$G$16</f>
        <v>0</v>
      </c>
      <c r="E104" s="106"/>
      <c r="F104" s="110" t="s">
        <v>953</v>
      </c>
      <c r="G104" s="126">
        <v>5.6450099999999997E-5</v>
      </c>
      <c r="H104" s="103">
        <f>ROUND(+G104*Totals!$H$16,2)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+C105*Totals!$G$16</f>
        <v>0</v>
      </c>
      <c r="E105" s="106"/>
      <c r="F105" s="110" t="s">
        <v>952</v>
      </c>
      <c r="G105" s="126">
        <v>2.8801100000000001E-5</v>
      </c>
      <c r="H105" s="103">
        <f>ROUND(+G105*Totals!$H$16,2)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ROUND(+G106*Totals!$H$16,2)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ROUND(+G107*Totals!$H$16,2)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ROUND(+G108*Totals!$H$16,2)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ROUND(+G109*Totals!$H$16,2)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ROUND(+G110*Totals!$H$16,2)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ROUND(+G111*Totals!$H$16,2)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ROUND(+G112*Totals!$H$16,2)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ROUND(+G113*Totals!$H$16,2)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ROUND(+G114*Totals!$H$16,2)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ROUND(+G115*Totals!$H$16,2)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ROUND(+G116*Totals!$H$16,2)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ROUND(+G117*Totals!$H$16,2)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ROUND(+G118*Totals!$H$16,2)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 ht="37.5">
      <c r="F119" s="110" t="s">
        <v>938</v>
      </c>
      <c r="G119" s="126">
        <v>3.2910010000000001E-4</v>
      </c>
      <c r="H119" s="103">
        <f>ROUND(+G119*Totals!$H$16,2)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ROUND(+G120*Totals!$H$16,2)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ROUND(+G121*Totals!$H$16,2)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ROUND(+G122*Totals!$H$16,2)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ROUND(+G123*Totals!$H$16,2)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ROUND(+G124*Totals!$H$16,2)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ROUND(+G125*Totals!$H$16,2)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ROUND(+G126*Totals!$H$16,2)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ROUND(+G127*Totals!$H$16,2)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ROUND(+G128*Totals!$H$16,2)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ROUND(+G129*Totals!$H$16,2)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ROUND(+G130*Totals!$H$16,2)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ROUND(+G131*Totals!$H$16,2)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ROUND(+G132*Totals!$H$16,2)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ROUND(+G133*Totals!$H$16,2)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ROUND(+G134*Totals!$H$16,2)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ROUND(+G135*Totals!$H$16,2)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ROUND(+G136*Totals!$H$16,2)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ROUND(+G137*Totals!$H$16,2)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ROUND(+G138*Totals!$H$16,2)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ROUND(+G139*Totals!$H$16,2)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ROUND(+G140*Totals!$H$16,2)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ROUND(+G141*Totals!$H$16,2)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ROUND(+G142*Totals!$H$16,2)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ROUND(+G143*Totals!$H$16,2)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ROUND(+G144*Totals!$H$16,2)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ROUND(+G145*Totals!$H$16,2)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ROUND(+G146*Totals!$H$16,2)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ROUND(+G147*Totals!$H$16,2)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ROUND(+G148*Totals!$H$16,2)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ROUND(+G149*Totals!$H$16,2)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ROUND(+G150*Totals!$H$16,2)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ROUND(+G151*Totals!$H$16,2)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ROUND(+G152*Totals!$H$16,2)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ROUND(+G153*Totals!$H$16,2)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ROUND(+G154*Totals!$H$16,2)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ROUND(+G155*Totals!$H$16,2)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ROUND(+G156*Totals!$H$16,2)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ROUND(+G157*Totals!$H$16,2)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ROUND(+G158*Totals!$H$16,2)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ROUND(+G159*Totals!$H$16,2)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ROUND(+G160*Totals!$H$16,2)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ROUND(+G161*Totals!$H$16,2)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ROUND(+G162*Totals!$H$16,2)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ROUND(+G163*Totals!$H$16,2)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ROUND(+G164*Totals!$H$16,2)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ROUND(+G165*Totals!$H$16,2)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ROUND(+G166*Totals!$H$16,2)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ROUND(+G167*Totals!$H$16,2)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ROUND(+G168*Totals!$H$16,2)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ROUND(+G169*Totals!$H$16,2)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ROUND(+G170*Totals!$H$16,2)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ROUND(+G171*Totals!$H$16,2)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ROUND(+G172*Totals!$H$16,2)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ROUND(+G173*Totals!$H$16,2)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ROUND(+G174*Totals!$H$16,2)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ROUND(+G175*Totals!$H$16,2)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ROUND(+G176*Totals!$H$16,2)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 ht="37.5">
      <c r="F177" s="110" t="s">
        <v>884</v>
      </c>
      <c r="G177" s="126">
        <v>6.6050400000000007E-5</v>
      </c>
      <c r="H177" s="103">
        <f>ROUND(+G177*Totals!$H$16,2)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ROUND(+G178*Totals!$H$16,2)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ROUND(+G179*Totals!$H$16,2)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ROUND(+G180*Totals!$H$16,2)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ROUND(+G181*Totals!$H$16,2)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ROUND(+G182*Totals!$H$16,2)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ROUND(+G183*Totals!$H$16,2)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ROUND(+G184*Totals!$H$16,2)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ROUND(+G185*Totals!$H$16,2)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ROUND(+G186*Totals!$H$16,2)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ROUND(+G187*Totals!$H$16,2)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ROUND(+G188*Totals!$H$16,2)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ROUND(+G189*Totals!$H$16,2)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 ht="37.5">
      <c r="F190" s="110" t="s">
        <v>871</v>
      </c>
      <c r="G190" s="126">
        <v>2.9415480000000003E-4</v>
      </c>
      <c r="H190" s="103">
        <f>ROUND(+G190*Totals!$H$16,2)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ROUND(+G191*Totals!$H$16,2)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ROUND(+G192*Totals!$H$16,2)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ROUND(+G193*Totals!$H$16,2)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ROUND(+G194*Totals!$H$16,2)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ROUND(+G195*Totals!$H$16,2)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ROUND(+G196*Totals!$H$16,2)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 ht="37.5">
      <c r="F197" s="110" t="s">
        <v>864</v>
      </c>
      <c r="G197" s="126">
        <v>1.063719E-4</v>
      </c>
      <c r="H197" s="103">
        <f>ROUND(+G197*Totals!$H$16,2)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ROUND(+G198*Totals!$H$16,2)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ROUND(+G199*Totals!$H$16,2)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ROUND(+G200*Totals!$H$16,2)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ROUND(+G201*Totals!$H$16,2)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ROUND(+G202*Totals!$H$16,2)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ROUND(+G203*Totals!$H$16,2)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ROUND(+G204*Totals!$H$16,2)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ROUND(+G205*Totals!$H$16,2)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ROUND(+G206*Totals!$H$16,2)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ROUND(+G207*Totals!$H$16,2)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ROUND(+G208*Totals!$H$16,2)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ROUND(+G209*Totals!$H$16,2)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ROUND(+G210*Totals!$H$16,2)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ROUND(+G211*Totals!$H$16,2)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ROUND(+G212*Totals!$H$16,2)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ROUND(+G213*Totals!$H$16,2)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ROUND(+G214*Totals!$H$16,2)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ROUND(+G215*Totals!$H$16,2)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ROUND(+G216*Totals!$H$16,2)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ROUND(+G217*Totals!$H$16,2)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ROUND(+G218*Totals!$H$16,2)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ROUND(+G219*Totals!$H$16,2)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ROUND(+G220*Totals!$H$16,2)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ROUND(+G221*Totals!$H$16,2)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ROUND(+G222*Totals!$H$16,2)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ROUND(+G223*Totals!$H$16,2)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ROUND(+G224*Totals!$H$16,2)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ROUND(+G225*Totals!$H$16,2)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ROUND(+G226*Totals!$H$16,2)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ROUND(+G227*Totals!$H$16,2)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ROUND(+G228*Totals!$H$16,2)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ROUND(+G229*Totals!$H$16,2)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ROUND(+G230*Totals!$H$16,2)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ROUND(+G231*Totals!$H$16,2)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ROUND(+G232*Totals!$H$16,2)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ROUND(+G233*Totals!$H$16,2)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ROUND(+G234*Totals!$H$16,2)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ROUND(+G235*Totals!$H$16,2)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ROUND(+G236*Totals!$H$16,2)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ROUND(+G237*Totals!$H$16,2)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ROUND(+G238*Totals!$H$16,2)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ROUND(+G239*Totals!$H$16,2)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ROUND(+G240*Totals!$H$16,2)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ROUND(+G241*Totals!$H$16,2)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ROUND(+G242*Totals!$H$16,2)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ROUND(+G243*Totals!$H$16,2)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ROUND(+G244*Totals!$H$16,2)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ROUND(+G245*Totals!$H$16,2)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ROUND(+G246*Totals!$H$16,2)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ROUND(+G247*Totals!$H$16,2)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ROUND(+G248*Totals!$H$16,2)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ROUND(+G249*Totals!$H$16,2)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ROUND(+G250*Totals!$H$16,2)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ROUND(+G251*Totals!$H$16,2)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ROUND(+G252*Totals!$H$16,2)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ROUND(+G253*Totals!$H$16,2)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ROUND(+G254*Totals!$H$16,2)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ROUND(+G255*Totals!$H$16,2)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ROUND(+G256*Totals!$H$16,2)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ROUND(+G257*Totals!$H$16,2)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ROUND(+G258*Totals!$H$16,2)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ROUND(+G259*Totals!$H$16,2)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ROUND(+G260*Totals!$H$16,2)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ROUND(+G261*Totals!$H$16,2)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ROUND(+G262*Totals!$H$16,2)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ROUND(+G263*Totals!$H$16,2)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ROUND(+G264*Totals!$H$16,2)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ROUND(+G265*Totals!$H$16,2)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ROUND(+G266*Totals!$H$16,2)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ROUND(+G267*Totals!$H$16,2)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ROUND(+G268*Totals!$H$16,2)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ROUND(+G269*Totals!$H$16,2)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ROUND(+G270*Totals!$H$16,2)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 ht="37.5">
      <c r="F271" s="110" t="s">
        <v>794</v>
      </c>
      <c r="G271" s="126">
        <v>4.1051109999999999E-4</v>
      </c>
      <c r="H271" s="103">
        <f>ROUND(+G271*Totals!$H$16,2)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ROUND(+G272*Totals!$H$16,2)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ROUND(+G273*Totals!$H$16,2)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ROUND(+G274*Totals!$H$16,2)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ROUND(+G275*Totals!$H$16,2)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ROUND(+G276*Totals!$H$16,2)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ROUND(+G277*Totals!$H$16,2)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ROUND(+G278*Totals!$H$16,2)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ROUND(+G279*Totals!$H$16,2)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ROUND(+G280*Totals!$H$16,2)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ROUND(+G281*Totals!$H$16,2)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ROUND(+G282*Totals!$H$16,2)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ROUND(+G283*Totals!$H$16,2)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ROUND(+G284*Totals!$H$16,2)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ROUND(+G285*Totals!$H$16,2)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ROUND(+G286*Totals!$H$16,2)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ROUND(+G287*Totals!$H$16,2)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ROUND(+G288*Totals!$H$16,2)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ROUND(+G289*Totals!$H$16,2)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ROUND(+G290*Totals!$H$16,2)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ROUND(+G291*Totals!$H$16,2)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ROUND(+G292*Totals!$H$16,2)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ROUND(+G293*Totals!$H$16,2)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ROUND(+G294*Totals!$H$16,2)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ROUND(+G295*Totals!$H$16,2)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ROUND(+G296*Totals!$H$16,2)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ROUND(+G297*Totals!$H$16,2)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ROUND(+G298*Totals!$H$16,2)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ROUND(+G299*Totals!$H$16,2)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ROUND(+G300*Totals!$H$16,2)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ROUND(+G301*Totals!$H$16,2)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ROUND(+G302*Totals!$H$16,2)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ROUND(+G303*Totals!$H$16,2)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ROUND(+G304*Totals!$H$16,2)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ROUND(+G305*Totals!$H$16,2)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ROUND(+G306*Totals!$H$16,2)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ROUND(+G307*Totals!$H$16,2)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ROUND(+G308*Totals!$H$16,2)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ROUND(+G309*Totals!$H$16,2)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ROUND(+G310*Totals!$H$16,2)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ROUND(+G311*Totals!$H$16,2)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 ht="37.5">
      <c r="F312" s="110" t="s">
        <v>756</v>
      </c>
      <c r="G312" s="126">
        <v>3.7902190000000004E-4</v>
      </c>
      <c r="H312" s="103">
        <f>ROUND(+G312*Totals!$H$16,2)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ROUND(+G313*Totals!$H$16,2)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ROUND(+G314*Totals!$H$16,2)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ROUND(+G315*Totals!$H$16,2)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ROUND(+G316*Totals!$H$16,2)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ROUND(+G317*Totals!$H$16,2)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ROUND(+G318*Totals!$H$16,2)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ROUND(+G319*Totals!$H$16,2)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ROUND(+G320*Totals!$H$16,2)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ROUND(+G321*Totals!$H$16,2)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ROUND(+G322*Totals!$H$16,2)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ROUND(+G323*Totals!$H$16,2)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ROUND(+G324*Totals!$H$16,2)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ROUND(+G325*Totals!$H$16,2)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ROUND(+G326*Totals!$H$16,2)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ROUND(+G327*Totals!$H$16,2)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ROUND(+G328*Totals!$H$16,2)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ROUND(+G329*Totals!$H$16,2)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ROUND(+G330*Totals!$H$16,2)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ROUND(+G331*Totals!$H$16,2)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ROUND(+G332*Totals!$H$16,2)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ROUND(+G333*Totals!$H$16,2)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ROUND(+G334*Totals!$H$16,2)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ROUND(+G335*Totals!$H$16,2)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ROUND(+G336*Totals!$H$16,2)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ROUND(+G337*Totals!$H$16,2)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ROUND(+G338*Totals!$H$16,2)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ROUND(+G339*Totals!$H$16,2)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ROUND(+G340*Totals!$H$16,2)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ROUND(+G341*Totals!$H$16,2)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ROUND(+G342*Totals!$H$16,2)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 ht="37.5">
      <c r="F343" s="110" t="s">
        <v>726</v>
      </c>
      <c r="G343" s="126">
        <v>2.784102E-4</v>
      </c>
      <c r="H343" s="103">
        <f>ROUND(+G343*Totals!$H$16,2)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ROUND(+G344*Totals!$H$16,2)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ROUND(+G345*Totals!$H$16,2)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ROUND(+G346*Totals!$H$16,2)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ROUND(+G347*Totals!$H$16,2)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ROUND(+G348*Totals!$H$16,2)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ROUND(+G349*Totals!$H$16,2)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ROUND(+G350*Totals!$H$16,2)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ROUND(+G351*Totals!$H$16,2)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ROUND(+G352*Totals!$H$16,2)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ROUND(+G353*Totals!$H$16,2)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ROUND(+G354*Totals!$H$16,2)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ROUND(+G355*Totals!$H$16,2)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ROUND(+G356*Totals!$H$16,2)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ROUND(+G357*Totals!$H$16,2)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ROUND(+G358*Totals!$H$16,2)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ROUND(+G359*Totals!$H$16,2)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ROUND(+G360*Totals!$H$16,2)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ROUND(+G361*Totals!$H$16,2)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ROUND(+G362*Totals!$H$16,2)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ROUND(+G363*Totals!$H$16,2)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ROUND(+G364*Totals!$H$16,2)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ROUND(+G365*Totals!$H$16,2)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ROUND(+G366*Totals!$H$16,2)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ROUND(+G367*Totals!$H$16,2)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ROUND(+G368*Totals!$H$16,2)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ROUND(+G369*Totals!$H$16,2)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ROUND(+G370*Totals!$H$16,2)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ROUND(+G371*Totals!$H$16,2)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ROUND(+G372*Totals!$H$16,2)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ROUND(+G373*Totals!$H$16,2)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ROUND(+G374*Totals!$H$16,2)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ROUND(+G375*Totals!$H$16,2)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ROUND(+G376*Totals!$H$16,2)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ROUND(+G377*Totals!$H$16,2)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ROUND(+G378*Totals!$H$16,2)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ROUND(+G379*Totals!$H$16,2)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ROUND(+G380*Totals!$H$16,2)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ROUND(+G381*Totals!$H$16,2)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ROUND(+G382*Totals!$H$16,2)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ROUND(+G383*Totals!$H$16,2)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ROUND(+G384*Totals!$H$16,2)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ROUND(+G385*Totals!$H$16,2)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ROUND(+G386*Totals!$H$16,2)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ROUND(+G387*Totals!$H$16,2)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ROUND(+G388*Totals!$H$16,2)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ROUND(+G389*Totals!$H$16,2)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ROUND(+G390*Totals!$H$16,2)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ROUND(+G391*Totals!$H$16,2)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ROUND(+G392*Totals!$H$16,2)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ROUND(+G393*Totals!$H$16,2)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ROUND(+G394*Totals!$H$16,2)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ROUND(+G395*Totals!$H$16,2)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ROUND(+G396*Totals!$H$16,2)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ROUND(+G397*Totals!$H$16,2)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ROUND(+G398*Totals!$H$16,2)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ROUND(+G399*Totals!$H$16,2)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ROUND(+G400*Totals!$H$16,2)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ROUND(+G401*Totals!$H$16,2)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ROUND(+G402*Totals!$H$16,2)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ROUND(+G403*Totals!$H$16,2)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ROUND(+G404*Totals!$H$16,2)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ROUND(+G405*Totals!$H$16,2)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ROUND(+G406*Totals!$H$16,2)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ROUND(+G407*Totals!$H$16,2)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ROUND(+G408*Totals!$H$16,2)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ROUND(+G409*Totals!$H$16,2)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ROUND(+G410*Totals!$H$16,2)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ROUND(+G411*Totals!$H$16,2)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ROUND(+G412*Totals!$H$16,2)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ROUND(+G413*Totals!$H$16,2)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ROUND(+G414*Totals!$H$16,2)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ROUND(+G415*Totals!$H$16,2)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ROUND(+G416*Totals!$H$16,2)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ROUND(+G417*Totals!$H$16,2)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ROUND(+G418*Totals!$H$16,2)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ROUND(+G419*Totals!$H$16,2)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ROUND(+G420*Totals!$H$16,2)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ROUND(+G421*Totals!$H$16,2)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ROUND(+G422*Totals!$H$16,2)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ROUND(+G423*Totals!$H$16,2)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ROUND(+G424*Totals!$H$16,2)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ROUND(+G425*Totals!$H$16,2)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ROUND(+G426*Totals!$H$16,2)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ROUND(+G427*Totals!$H$16,2)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ROUND(+G428*Totals!$H$16,2)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ROUND(+G429*Totals!$H$16,2)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ROUND(+G430*Totals!$H$16,2)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ROUND(+G431*Totals!$H$16,2)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ROUND(+G432*Totals!$H$16,2)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ROUND(+G433*Totals!$H$16,2)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ROUND(+G434*Totals!$H$16,2)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ROUND(+G435*Totals!$H$16,2)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ROUND(+G436*Totals!$H$16,2)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ROUND(+G437*Totals!$H$16,2)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ROUND(+G438*Totals!$H$16,2)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ROUND(+G439*Totals!$H$16,2)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ROUND(+G440*Totals!$H$16,2)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ROUND(+G441*Totals!$H$16,2)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ROUND(+G442*Totals!$H$16,2)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ROUND(+G443*Totals!$H$16,2)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ROUND(+G444*Totals!$H$16,2)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ROUND(+G445*Totals!$H$16,2)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ROUND(+G446*Totals!$H$16,2)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ROUND(+G447*Totals!$H$16,2)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ROUND(+G448*Totals!$H$16,2)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ROUND(+G449*Totals!$H$16,2)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ROUND(+G450*Totals!$H$16,2)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ROUND(+G451*Totals!$H$16,2)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ROUND(+G452*Totals!$H$16,2)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ROUND(+G453*Totals!$H$16,2)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ROUND(+G454*Totals!$H$16,2)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ROUND(+G455*Totals!$H$16,2)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ROUND(+G456*Totals!$H$16,2)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ROUND(+G457*Totals!$H$16,2)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ROUND(+G458*Totals!$H$16,2)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ROUND(+G459*Totals!$H$16,2)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ROUND(+G460*Totals!$H$16,2)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ROUND(+G461*Totals!$H$16,2)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ROUND(+G462*Totals!$H$16,2)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ROUND(+G463*Totals!$H$16,2)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ROUND(+G464*Totals!$H$16,2)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ROUND(+G465*Totals!$H$16,2)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ROUND(+G466*Totals!$H$16,2)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ROUND(+G467*Totals!$H$16,2)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ROUND(+G468*Totals!$H$16,2)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ROUND(+G469*Totals!$H$16,2)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ROUND(+G470*Totals!$H$16,2)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ROUND(+G471*Totals!$H$16,2)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ROUND(+G472*Totals!$H$16,2)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ROUND(+G473*Totals!$H$16,2)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ROUND(+G474*Totals!$H$16,2)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ROUND(+G475*Totals!$H$16,2)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ROUND(+G476*Totals!$H$16,2)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ROUND(+G477*Totals!$H$16,2)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ROUND(+G478*Totals!$H$16,2)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ROUND(+G479*Totals!$H$16,2)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ROUND(+G480*Totals!$H$16,2)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ROUND(+G481*Totals!$H$16,2)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ROUND(+G482*Totals!$H$16,2)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ROUND(+G483*Totals!$H$16,2)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ROUND(+G484*Totals!$H$16,2)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ROUND(+G485*Totals!$H$16,2)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ROUND(+G486*Totals!$H$16,2)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ROUND(+G487*Totals!$H$16,2)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ROUND(+G488*Totals!$H$16,2)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ROUND(+G489*Totals!$H$16,2)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ROUND(+G490*Totals!$H$16,2)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ROUND(+G491*Totals!$H$16,2)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ROUND(+G492*Totals!$H$16,2)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ROUND(+G493*Totals!$H$16,2)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ROUND(+G494*Totals!$H$16,2)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ROUND(+G495*Totals!$H$16,2)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ROUND(+G496*Totals!$H$16,2)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ROUND(+G497*Totals!$H$16,2)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ROUND(+G498*Totals!$H$16,2)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ROUND(+G499*Totals!$H$16,2)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ROUND(+G500*Totals!$H$16,2)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ROUND(+G501*Totals!$H$16,2)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ROUND(+G502*Totals!$H$16,2)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ROUND(+G503*Totals!$H$16,2)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ROUND(+G504*Totals!$H$16,2)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ROUND(+G505*Totals!$H$16,2)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ROUND(+G506*Totals!$H$16,2)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ROUND(+G507*Totals!$H$16,2)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ROUND(+G508*Totals!$H$16,2)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ROUND(+G509*Totals!$H$16,2)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ROUND(+G510*Totals!$H$16,2)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ROUND(+G511*Totals!$H$16,2)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ROUND(+G512*Totals!$H$16,2)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ROUND(+G513*Totals!$H$16,2)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ROUND(+G514*Totals!$H$16,2)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ROUND(+G515*Totals!$H$16,2)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ROUND(+G516*Totals!$H$16,2)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ROUND(+G517*Totals!$H$16,2)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ROUND(+G518*Totals!$H$16,2)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ROUND(+G519*Totals!$H$16,2)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ROUND(+G520*Totals!$H$16,2)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ROUND(+G521*Totals!$H$16,2)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ROUND(+G522*Totals!$H$16,2)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ROUND(+G523*Totals!$H$16,2)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ROUND(+G524*Totals!$H$16,2)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ROUND(+G525*Totals!$H$16,2)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ROUND(+G526*Totals!$H$16,2)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ROUND(+G527*Totals!$H$16,2)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ROUND(+G528*Totals!$H$16,2)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ROUND(+G529*Totals!$H$16,2)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ROUND(+G530*Totals!$H$16,2)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ROUND(+G531*Totals!$H$16,2)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ROUND(+G532*Totals!$H$16,2)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ROUND(+G533*Totals!$H$16,2)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ROUND(+G534*Totals!$H$16,2)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ROUND(+G535*Totals!$H$16,2)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ROUND(+G536*Totals!$H$16,2)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 ht="37.5">
      <c r="F537" s="110" t="s">
        <v>540</v>
      </c>
      <c r="G537" s="126">
        <v>1.0596101300000001E-2</v>
      </c>
      <c r="H537" s="103">
        <f>ROUND(+G537*Totals!$H$16,2)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ROUND(+G538*Totals!$H$16,2)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ROUND(+G539*Totals!$H$16,2)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ROUND(+G540*Totals!$H$16,2)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ROUND(+G541*Totals!$H$16,2)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ROUND(+G542*Totals!$H$16,2)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ROUND(+G543*Totals!$H$16,2)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ROUND(+G544*Totals!$H$16,2)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ROUND(+G545*Totals!$H$16,2)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ROUND(+G546*Totals!$H$16,2)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ROUND(+G547*Totals!$H$16,2)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ROUND(+G548*Totals!$H$16,2)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ROUND(+G549*Totals!$H$16,2)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ROUND(+G550*Totals!$H$16,2)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ROUND(+G551*Totals!$H$16,2)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ROUND(+G552*Totals!$H$16,2)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ROUND(+G553*Totals!$H$16,2)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ROUND(+G554*Totals!$H$16,2)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 ht="37.5">
      <c r="F555" s="110" t="s">
        <v>522</v>
      </c>
      <c r="G555" s="126">
        <v>3.9169440000000002E-4</v>
      </c>
      <c r="H555" s="103">
        <f>ROUND(+G555*Totals!$H$16,2)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ROUND(+G556*Totals!$H$16,2)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ROUND(+G557*Totals!$H$16,2)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 ht="37.5">
      <c r="F558" s="110" t="s">
        <v>519</v>
      </c>
      <c r="G558" s="126">
        <v>4.5889689999999996E-4</v>
      </c>
      <c r="H558" s="103">
        <f>ROUND(+G558*Totals!$H$16,2)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ROUND(+G559*Totals!$H$16,2)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ROUND(+G560*Totals!$H$16,2)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ROUND(+G561*Totals!$H$16,2)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ROUND(+G562*Totals!$H$16,2)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ROUND(+G563*Totals!$H$16,2)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ROUND(+G564*Totals!$H$16,2)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ROUND(+G565*Totals!$H$16,2)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ROUND(+G566*Totals!$H$16,2)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ROUND(+G567*Totals!$H$16,2)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ROUND(+G568*Totals!$H$16,2)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ROUND(+G569*Totals!$H$16,2)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ROUND(+G570*Totals!$H$16,2)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ROUND(+G571*Totals!$H$16,2)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ROUND(+G572*Totals!$H$16,2)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ROUND(+G573*Totals!$H$16,2)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ROUND(+G574*Totals!$H$16,2)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 ht="37.5">
      <c r="F575" s="110" t="s">
        <v>501</v>
      </c>
      <c r="G575" s="126">
        <v>1.0283898000000001E-3</v>
      </c>
      <c r="H575" s="103">
        <f>ROUND(+G575*Totals!$H$16,2)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ROUND(+G576*Totals!$H$16,2)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ROUND(+G577*Totals!$H$16,2)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ROUND(+G578*Totals!$H$16,2)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ROUND(+G579*Totals!$H$16,2)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ROUND(+G580*Totals!$H$16,2)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ROUND(+G581*Totals!$H$16,2)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ROUND(+G582*Totals!$H$16,2)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ROUND(+G583*Totals!$H$16,2)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ROUND(+G584*Totals!$H$16,2)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ROUND(+G585*Totals!$H$16,2)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ROUND(+G586*Totals!$H$16,2)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ROUND(+G587*Totals!$H$16,2)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ROUND(+G588*Totals!$H$16,2)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ROUND(+G589*Totals!$H$16,2)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ROUND(+G590*Totals!$H$16,2)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ROUND(+G591*Totals!$H$16,2)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ROUND(+G592*Totals!$H$16,2)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ROUND(+G593*Totals!$H$16,2)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ROUND(+G594*Totals!$H$16,2)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ROUND(+G595*Totals!$H$16,2)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 ht="37.5">
      <c r="F596" s="110" t="s">
        <v>483</v>
      </c>
      <c r="G596" s="126">
        <v>3.5613467999999998E-3</v>
      </c>
      <c r="H596" s="103">
        <f>ROUND(+G596*Totals!$H$16,2)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ROUND(+G597*Totals!$H$16,2)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ROUND(+G598*Totals!$H$16,2)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ROUND(+G599*Totals!$H$16,2)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ROUND(+G600*Totals!$H$16,2)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ROUND(+G601*Totals!$H$16,2)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ROUND(+G602*Totals!$H$16,2)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ROUND(+G603*Totals!$H$16,2)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ROUND(+G604*Totals!$H$16,2)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ROUND(+G605*Totals!$H$16,2)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ROUND(+G606*Totals!$H$16,2)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ROUND(+G607*Totals!$H$16,2)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ROUND(+G608*Totals!$H$16,2)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ROUND(+G609*Totals!$H$16,2)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ROUND(+G610*Totals!$H$16,2)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ROUND(+G611*Totals!$H$16,2)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ROUND(+G612*Totals!$H$16,2)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 ht="37.5">
      <c r="F613" s="110" t="s">
        <v>466</v>
      </c>
      <c r="G613" s="126">
        <v>9.0627299999999992E-5</v>
      </c>
      <c r="H613" s="103">
        <f>ROUND(+G613*Totals!$H$16,2)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ROUND(+G614*Totals!$H$16,2)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ROUND(+G615*Totals!$H$16,2)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ROUND(+G616*Totals!$H$16,2)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ROUND(+G617*Totals!$H$16,2)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ROUND(+G618*Totals!$H$16,2)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ROUND(+G619*Totals!$H$16,2)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ROUND(+G620*Totals!$H$16,2)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ROUND(+G621*Totals!$H$16,2)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ROUND(+G622*Totals!$H$16,2)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 ht="37.5">
      <c r="F623" s="110" t="s">
        <v>456</v>
      </c>
      <c r="G623" s="126">
        <v>4.1857500000000004E-5</v>
      </c>
      <c r="H623" s="103">
        <f>ROUND(+G623*Totals!$H$16,2)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ROUND(+G624*Totals!$H$16,2)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ROUND(+G625*Totals!$H$16,2)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ROUND(+G626*Totals!$H$16,2)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ROUND(+G627*Totals!$H$16,2)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ROUND(+G628*Totals!$H$16,2)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ROUND(+G629*Totals!$H$16,2)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ROUND(+G630*Totals!$H$16,2)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ROUND(+G631*Totals!$H$16,2)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ROUND(+G632*Totals!$H$16,2)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ROUND(+G633*Totals!$H$16,2)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ROUND(+G634*Totals!$H$16,2)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ROUND(+G635*Totals!$H$16,2)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ROUND(+G636*Totals!$H$16,2)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ROUND(+G637*Totals!$H$16,2)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ROUND(+G638*Totals!$H$16,2)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ROUND(+G639*Totals!$H$16,2)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ROUND(+G640*Totals!$H$16,2)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ROUND(+G641*Totals!$H$16,2)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ROUND(+G642*Totals!$H$16,2)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ROUND(+G643*Totals!$H$16,2)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ROUND(+G644*Totals!$H$16,2)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ROUND(+G645*Totals!$H$16,2)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ROUND(+G646*Totals!$H$16,2)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ROUND(+G647*Totals!$H$16,2)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ROUND(+G648*Totals!$H$16,2)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ROUND(+G649*Totals!$H$16,2)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ROUND(+G650*Totals!$H$16,2)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ROUND(+G651*Totals!$H$16,2)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ROUND(+G652*Totals!$H$16,2)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ROUND(+G653*Totals!$H$16,2)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ROUND(+G654*Totals!$H$16,2)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ROUND(+G655*Totals!$H$16,2)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ROUND(+G656*Totals!$H$16,2)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ROUND(+G657*Totals!$H$16,2)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ROUND(+G658*Totals!$H$16,2)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ROUND(+G659*Totals!$H$16,2)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ROUND(+G660*Totals!$H$16,2)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ROUND(+G661*Totals!$H$16,2)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 ht="37.5">
      <c r="F662" s="110" t="s">
        <v>418</v>
      </c>
      <c r="G662" s="126">
        <v>3.6865400000000001E-5</v>
      </c>
      <c r="H662" s="103">
        <f>ROUND(+G662*Totals!$H$16,2)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ROUND(+G663*Totals!$H$16,2)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ROUND(+G664*Totals!$H$16,2)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ROUND(+G665*Totals!$H$16,2)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ROUND(+G666*Totals!$H$16,2)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ROUND(+G667*Totals!$H$16,2)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 ht="37.5">
      <c r="F668" s="110" t="s">
        <v>412</v>
      </c>
      <c r="G668" s="126">
        <v>5.3378000000000003E-5</v>
      </c>
      <c r="H668" s="103">
        <f>ROUND(+G668*Totals!$H$16,2)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ROUND(+G669*Totals!$H$16,2)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ROUND(+G670*Totals!$H$16,2)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ROUND(+G671*Totals!$H$16,2)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ROUND(+G672*Totals!$H$16,2)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ROUND(+G673*Totals!$H$16,2)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ROUND(+G674*Totals!$H$16,2)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ROUND(+G675*Totals!$H$16,2)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ROUND(+G676*Totals!$H$16,2)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ROUND(+G677*Totals!$H$16,2)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ROUND(+G678*Totals!$H$16,2)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ROUND(+G679*Totals!$H$16,2)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ROUND(+G680*Totals!$H$16,2)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ROUND(+G681*Totals!$H$16,2)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ROUND(+G682*Totals!$H$16,2)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ROUND(+G683*Totals!$H$16,2)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ROUND(+G684*Totals!$H$16,2)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ROUND(+G685*Totals!$H$16,2)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ROUND(+G686*Totals!$H$16,2)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ROUND(+G687*Totals!$H$16,2)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ROUND(+G688*Totals!$H$16,2)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ROUND(+G689*Totals!$H$16,2)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ROUND(+G690*Totals!$H$16,2)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ROUND(+G691*Totals!$H$16,2)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ROUND(+G692*Totals!$H$16,2)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ROUND(+G693*Totals!$H$16,2)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ROUND(+G694*Totals!$H$16,2)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ROUND(+G695*Totals!$H$16,2)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ROUND(+G696*Totals!$H$16,2)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ROUND(+G697*Totals!$H$16,2)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ROUND(+G698*Totals!$H$16,2)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ROUND(+G699*Totals!$H$16,2)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ROUND(+G700*Totals!$H$16,2)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ROUND(+G701*Totals!$H$16,2)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ROUND(+G702*Totals!$H$16,2)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ROUND(+G703*Totals!$H$16,2)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ROUND(+G704*Totals!$H$16,2)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ROUND(+G705*Totals!$H$16,2)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ROUND(+G706*Totals!$H$16,2)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ROUND(+G707*Totals!$H$16,2)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ROUND(+G708*Totals!$H$16,2)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ROUND(+G709*Totals!$H$16,2)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ROUND(+G710*Totals!$H$16,2)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ROUND(+G711*Totals!$H$16,2)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ROUND(+G712*Totals!$H$16,2)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ROUND(+G713*Totals!$H$16,2)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ROUND(+G714*Totals!$H$16,2)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ROUND(+G715*Totals!$H$16,2)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ROUND(+G716*Totals!$H$16,2)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ROUND(+G717*Totals!$H$16,2)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ROUND(+G718*Totals!$H$16,2)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ROUND(+G719*Totals!$H$16,2)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ROUND(+G720*Totals!$H$16,2)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ROUND(+G721*Totals!$H$16,2)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ROUND(+G722*Totals!$H$16,2)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ROUND(+G723*Totals!$H$16,2)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ROUND(+G724*Totals!$H$16,2)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ROUND(+G725*Totals!$H$16,2)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ROUND(+G726*Totals!$H$16,2)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ROUND(+G727*Totals!$H$16,2)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ROUND(+G728*Totals!$H$16,2)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ROUND(+G729*Totals!$H$16,2)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ROUND(+G730*Totals!$H$16,2)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ROUND(+G731*Totals!$H$16,2)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ROUND(+G732*Totals!$H$16,2)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ROUND(+G733*Totals!$H$16,2)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ROUND(+G734*Totals!$H$16,2)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ROUND(+G735*Totals!$H$16,2)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ROUND(+G736*Totals!$H$16,2)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ROUND(+G737*Totals!$H$16,2)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ROUND(+G738*Totals!$H$16,2)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ROUND(+G739*Totals!$H$16,2)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ROUND(+G740*Totals!$H$16,2)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ROUND(+G741*Totals!$H$16,2)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ROUND(+G742*Totals!$H$16,2)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ROUND(+G743*Totals!$H$16,2)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ROUND(+G744*Totals!$H$16,2)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ROUND(+G745*Totals!$H$16,2)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ROUND(+G746*Totals!$H$16,2)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ROUND(+G747*Totals!$H$16,2)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ROUND(+G748*Totals!$H$16,2)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ROUND(+G749*Totals!$H$16,2)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ROUND(+G750*Totals!$H$16,2)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ROUND(+G751*Totals!$H$16,2)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ROUND(+G752*Totals!$H$16,2)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ROUND(+G753*Totals!$H$16,2)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ROUND(+G754*Totals!$H$16,2)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ROUND(+G755*Totals!$H$16,2)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ROUND(+G756*Totals!$H$16,2)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ROUND(+G757*Totals!$H$16,2)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ROUND(+G758*Totals!$H$16,2)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ROUND(+G759*Totals!$H$16,2)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ROUND(+G760*Totals!$H$16,2)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ROUND(+G761*Totals!$H$16,2)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ROUND(+G762*Totals!$H$16,2)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ROUND(+G763*Totals!$H$16,2)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ROUND(+G764*Totals!$H$16,2)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ROUND(+G765*Totals!$H$16,2)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ROUND(+G766*Totals!$H$16,2)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ROUND(+G767*Totals!$H$16,2)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ROUND(+G768*Totals!$H$16,2)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ROUND(+G769*Totals!$H$16,2)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ROUND(+G770*Totals!$H$16,2)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ROUND(+G771*Totals!$H$16,2)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ROUND(+G772*Totals!$H$16,2)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ROUND(+G773*Totals!$H$16,2)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ROUND(+G774*Totals!$H$16,2)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ROUND(+G775*Totals!$H$16,2)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ROUND(+G776*Totals!$H$16,2)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ROUND(+G777*Totals!$H$16,2)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ROUND(+G778*Totals!$H$16,2)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ROUND(+G779*Totals!$H$16,2)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ROUND(+G780*Totals!$H$16,2)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ROUND(+G781*Totals!$H$16,2)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ROUND(+G782*Totals!$H$16,2)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ROUND(+G783*Totals!$H$16,2)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ROUND(+G784*Totals!$H$16,2)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ROUND(+G785*Totals!$H$16,2)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ROUND(+G786*Totals!$H$16,2)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ROUND(+G787*Totals!$H$16,2)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ROUND(+G788*Totals!$H$16,2)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ROUND(+G789*Totals!$H$16,2)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ROUND(+G790*Totals!$H$16,2)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ROUND(+G791*Totals!$H$16,2)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ROUND(+G792*Totals!$H$16,2)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ROUND(+G793*Totals!$H$16,2)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ROUND(+G794*Totals!$H$16,2)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ROUND(+G795*Totals!$H$16,2)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ROUND(+G796*Totals!$H$16,2)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ROUND(+G797*Totals!$H$16,2)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ROUND(+G798*Totals!$H$16,2)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ROUND(+G799*Totals!$H$16,2)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ROUND(+G800*Totals!$H$16,2)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ROUND(+G801*Totals!$H$16,2)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ROUND(+G802*Totals!$H$16,2)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ROUND(+G803*Totals!$H$16,2)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ROUND(+G804*Totals!$H$16,2)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ROUND(+G805*Totals!$H$16,2)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ROUND(+G806*Totals!$H$16,2)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ROUND(+G807*Totals!$H$16,2)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ROUND(+G808*Totals!$H$16,2)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ROUND(+G809*Totals!$H$16,2)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ROUND(+G810*Totals!$H$16,2)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ROUND(+G811*Totals!$H$16,2)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ROUND(+G812*Totals!$H$16,2)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ROUND(+G813*Totals!$H$16,2)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ROUND(+G814*Totals!$H$16,2)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ROUND(+G815*Totals!$H$16,2)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ROUND(+G816*Totals!$H$16,2)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ROUND(+G817*Totals!$H$16,2)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ROUND(+G818*Totals!$H$16,2)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ROUND(+G819*Totals!$H$16,2)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ROUND(+G820*Totals!$H$16,2)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 ht="37.5">
      <c r="F821" s="110" t="s">
        <v>264</v>
      </c>
      <c r="G821" s="126">
        <v>1.013797E-4</v>
      </c>
      <c r="H821" s="103">
        <f>ROUND(+G821*Totals!$H$16,2)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ROUND(+G822*Totals!$H$16,2)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ROUND(+G823*Totals!$H$16,2)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ROUND(+G824*Totals!$H$16,2)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ROUND(+G825*Totals!$H$16,2)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ROUND(+G826*Totals!$H$16,2)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ROUND(+G827*Totals!$H$16,2)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 ht="37.5">
      <c r="F828" s="110" t="s">
        <v>257</v>
      </c>
      <c r="G828" s="126">
        <v>4.4353629999999996E-4</v>
      </c>
      <c r="H828" s="103">
        <f>ROUND(+G828*Totals!$H$16,2)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ROUND(+G829*Totals!$H$16,2)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ROUND(+G830*Totals!$H$16,2)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ROUND(+G831*Totals!$H$16,2)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ROUND(+G832*Totals!$H$16,2)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ROUND(+G833*Totals!$H$16,2)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ROUND(+G834*Totals!$H$16,2)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ROUND(+G835*Totals!$H$16,2)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ROUND(+G836*Totals!$H$16,2)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ROUND(+G837*Totals!$H$16,2)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ROUND(+G838*Totals!$H$16,2)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ROUND(+G839*Totals!$H$16,2)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ROUND(+G840*Totals!$H$16,2)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ROUND(+G841*Totals!$H$16,2)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ROUND(+G842*Totals!$H$16,2)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ROUND(+G843*Totals!$H$16,2)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ROUND(+G844*Totals!$H$16,2)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ROUND(+G845*Totals!$H$16,2)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ROUND(+G846*Totals!$H$16,2)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ROUND(+G847*Totals!$H$16,2)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ROUND(+G848*Totals!$H$16,2)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ROUND(+G849*Totals!$H$16,2)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ROUND(+G850*Totals!$H$16,2)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ROUND(+G851*Totals!$H$16,2)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ROUND(+G852*Totals!$H$16,2)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ROUND(+G853*Totals!$H$16,2)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ROUND(+G854*Totals!$H$16,2)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ROUND(+G855*Totals!$H$16,2)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ROUND(+G856*Totals!$H$16,2)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ROUND(+G857*Totals!$H$16,2)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ROUND(+G858*Totals!$H$16,2)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ROUND(+G859*Totals!$H$16,2)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ROUND(+G860*Totals!$H$16,2)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ROUND(+G861*Totals!$H$16,2)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ROUND(+G862*Totals!$H$16,2)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ROUND(+G863*Totals!$H$16,2)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ROUND(+G864*Totals!$H$16,2)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ROUND(+G865*Totals!$H$16,2)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 ht="37.5">
      <c r="F866" s="110" t="s">
        <v>221</v>
      </c>
      <c r="G866" s="126">
        <v>4.7156930000000002E-4</v>
      </c>
      <c r="H866" s="103">
        <f>ROUND(+G866*Totals!$H$16,2)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 ht="37.5">
      <c r="F867" s="110" t="s">
        <v>220</v>
      </c>
      <c r="G867" s="126">
        <v>1.870149E-4</v>
      </c>
      <c r="H867" s="103">
        <f>ROUND(+G867*Totals!$H$16,2)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ROUND(+G868*Totals!$H$16,2)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ROUND(+G869*Totals!$H$16,2)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ROUND(+G870*Totals!$H$16,2)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ROUND(+G871*Totals!$H$16,2)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ROUND(+G872*Totals!$H$16,2)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ROUND(+G873*Totals!$H$16,2)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ROUND(+G874*Totals!$H$16,2)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ROUND(+G875*Totals!$H$16,2)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ROUND(+G876*Totals!$H$16,2)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ROUND(+G877*Totals!$H$16,2)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ROUND(+G878*Totals!$H$16,2)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ROUND(+G879*Totals!$H$16,2)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ROUND(+G880*Totals!$H$16,2)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ROUND(+G881*Totals!$H$16,2)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ROUND(+G882*Totals!$H$16,2)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ROUND(+G883*Totals!$H$16,2)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ROUND(+G884*Totals!$H$16,2)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ROUND(+G885*Totals!$H$16,2)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ROUND(+G886*Totals!$H$16,2)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ROUND(+G887*Totals!$H$16,2)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ROUND(+G888*Totals!$H$16,2)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ROUND(+G889*Totals!$H$16,2)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ROUND(+G890*Totals!$H$16,2)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ROUND(+G891*Totals!$H$16,2)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ROUND(+G892*Totals!$H$16,2)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ROUND(+G893*Totals!$H$16,2)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ROUND(+G894*Totals!$H$16,2)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ROUND(+G895*Totals!$H$16,2)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ROUND(+G896*Totals!$H$16,2)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ROUND(+G897*Totals!$H$16,2)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ROUND(+G898*Totals!$H$16,2)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ROUND(+G899*Totals!$H$16,2)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ROUND(+G900*Totals!$H$16,2)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ROUND(+G901*Totals!$H$16,2)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ROUND(+G902*Totals!$H$16,2)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ROUND(+G903*Totals!$H$16,2)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ROUND(+G904*Totals!$H$16,2)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ROUND(+G905*Totals!$H$16,2)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ROUND(+G906*Totals!$H$16,2)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ROUND(+G907*Totals!$H$16,2)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ROUND(+G908*Totals!$H$16,2)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ROUND(+G909*Totals!$H$16,2)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ROUND(+G910*Totals!$H$16,2)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ROUND(+G911*Totals!$H$16,2)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ROUND(+G912*Totals!$H$16,2)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ROUND(+G913*Totals!$H$16,2)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ROUND(+G914*Totals!$H$16,2)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 ht="37.5">
      <c r="F915" s="110" t="s">
        <v>175</v>
      </c>
      <c r="G915" s="126">
        <v>2.8401299400000003E-2</v>
      </c>
      <c r="H915" s="103">
        <f>ROUND(+G915*Totals!$H$16,2)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ROUND(+G916*Totals!$H$16,2)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ROUND(+G917*Totals!$H$16,2)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ROUND(+G918*Totals!$H$16,2)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ROUND(+G919*Totals!$H$16,2)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ROUND(+G920*Totals!$H$16,2)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ROUND(+G921*Totals!$H$16,2)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ROUND(+G922*Totals!$H$16,2)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ROUND(+G923*Totals!$H$16,2)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ROUND(+G924*Totals!$H$16,2)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ROUND(+G925*Totals!$H$16,2)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ROUND(+G926*Totals!$H$16,2)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ROUND(+G927*Totals!$H$16,2)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ROUND(+G928*Totals!$H$16,2)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ROUND(+G929*Totals!$H$16,2)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ROUND(+G930*Totals!$H$16,2)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ROUND(+G931*Totals!$H$16,2)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ROUND(+G932*Totals!$H$16,2)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ROUND(+G933*Totals!$H$16,2)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ROUND(+G934*Totals!$H$16,2)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ROUND(+G935*Totals!$H$16,2)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ROUND(+G936*Totals!$H$16,2)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ROUND(+G937*Totals!$H$16,2)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ROUND(+G938*Totals!$H$16,2)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ROUND(+G939*Totals!$H$16,2)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ROUND(+G940*Totals!$H$16,2)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ROUND(+G941*Totals!$H$16,2)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ROUND(+G942*Totals!$H$16,2)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ROUND(+G943*Totals!$H$16,2)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ROUND(+G944*Totals!$H$16,2)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ROUND(+G945*Totals!$H$16,2)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ROUND(+G946*Totals!$H$16,2)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ROUND(+G947*Totals!$H$16,2)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ROUND(+G948*Totals!$H$16,2)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ROUND(+G949*Totals!$H$16,2)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ROUND(+G950*Totals!$H$16,2)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ROUND(+G951*Totals!$H$16,2)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11A1-E931-4522-A064-3ED46D6B9505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4" style="105" customWidth="1"/>
    <col min="4" max="4" width="13.6640625" style="103" customWidth="1"/>
    <col min="5" max="5" width="5.44140625" style="103" customWidth="1"/>
    <col min="6" max="6" width="20.21875" style="103" bestFit="1" customWidth="1"/>
    <col min="7" max="7" width="14.21875" style="105" bestFit="1" customWidth="1"/>
    <col min="8" max="8" width="12.109375" style="103" bestFit="1" customWidth="1"/>
    <col min="9" max="9" width="11" style="103" bestFit="1" customWidth="1"/>
    <col min="10" max="10" width="12.109375" style="103" bestFit="1" customWidth="1"/>
    <col min="11" max="11" width="20.109375" style="133" bestFit="1" customWidth="1"/>
    <col min="12" max="12" width="16" style="133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9" style="133" bestFit="1" customWidth="1"/>
    <col min="21" max="21" width="8.88671875" style="133"/>
    <col min="22" max="22" width="0" style="133" hidden="1" customWidth="1"/>
    <col min="23" max="26" width="0" style="103" hidden="1" customWidth="1"/>
    <col min="27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1175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+C7*Totals!$G$18</f>
        <v>0</v>
      </c>
      <c r="E7" s="106"/>
      <c r="F7" s="110" t="s">
        <v>1046</v>
      </c>
      <c r="G7" s="126">
        <v>6.1403860000000001E-4</v>
      </c>
      <c r="H7" s="103">
        <f>ROUND(+G7*Totals!$H$18,2)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+C8*Totals!$G$18</f>
        <v>0</v>
      </c>
      <c r="E8" s="106"/>
      <c r="F8" s="110" t="s">
        <v>1045</v>
      </c>
      <c r="G8" s="126">
        <v>4.4161599999999994E-5</v>
      </c>
      <c r="H8" s="103">
        <f>ROUND(+G8*Totals!$H$18,2)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+C9*Totals!$G$18</f>
        <v>0</v>
      </c>
      <c r="E9" s="106"/>
      <c r="F9" s="110" t="s">
        <v>36</v>
      </c>
      <c r="G9" s="126">
        <v>3.0375520000000002E-4</v>
      </c>
      <c r="H9" s="103">
        <f>ROUND(+G9*Totals!$H$18,2)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+C10*Totals!$G$18</f>
        <v>0</v>
      </c>
      <c r="E10" s="106"/>
      <c r="F10" s="110" t="s">
        <v>1044</v>
      </c>
      <c r="G10" s="126">
        <v>2.3628388000000002E-3</v>
      </c>
      <c r="H10" s="103">
        <f>ROUND(+G10*Totals!$H$18,2)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+C11*Totals!$G$18</f>
        <v>0</v>
      </c>
      <c r="E11" s="106"/>
      <c r="F11" s="110" t="s">
        <v>1043</v>
      </c>
      <c r="G11" s="126">
        <v>3.3562830000000003E-4</v>
      </c>
      <c r="H11" s="103">
        <f>ROUND(+G11*Totals!$H$18,2)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+C12*Totals!$G$18</f>
        <v>0</v>
      </c>
      <c r="E12" s="106"/>
      <c r="F12" s="110" t="s">
        <v>1042</v>
      </c>
      <c r="G12" s="126">
        <v>2.3808869999999998E-4</v>
      </c>
      <c r="H12" s="103">
        <f>ROUND(+G12*Totals!$H$18,2)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+C13*Totals!$G$18</f>
        <v>0</v>
      </c>
      <c r="E13" s="106"/>
      <c r="F13" s="110" t="s">
        <v>1041</v>
      </c>
      <c r="G13" s="126">
        <v>1.9623120000000001E-4</v>
      </c>
      <c r="H13" s="103">
        <f>ROUND(+G13*Totals!$H$18,2)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+C14*Totals!$G$18</f>
        <v>0</v>
      </c>
      <c r="E14" s="106"/>
      <c r="F14" s="110" t="s">
        <v>1040</v>
      </c>
      <c r="G14" s="126">
        <v>5.9829399999999997E-4</v>
      </c>
      <c r="H14" s="103">
        <f>ROUND(+G14*Totals!$H$18,2)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+C15*Totals!$G$18</f>
        <v>0</v>
      </c>
      <c r="E15" s="106"/>
      <c r="F15" s="110" t="s">
        <v>1039</v>
      </c>
      <c r="G15" s="126">
        <v>2.5997760000000004E-4</v>
      </c>
      <c r="H15" s="103">
        <f>ROUND(+G15*Totals!$H$18,2)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+C16*Totals!$G$18</f>
        <v>0</v>
      </c>
      <c r="E16" s="106"/>
      <c r="F16" s="110" t="s">
        <v>1038</v>
      </c>
      <c r="G16" s="126">
        <v>1.4289165000000001E-3</v>
      </c>
      <c r="H16" s="103">
        <f>ROUND(+G16*Totals!$H$18,2)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+C17*Totals!$G$18</f>
        <v>0</v>
      </c>
      <c r="E17" s="106"/>
      <c r="F17" s="110" t="s">
        <v>1037</v>
      </c>
      <c r="G17" s="126">
        <v>3.433086E-4</v>
      </c>
      <c r="H17" s="103">
        <f>ROUND(+G17*Totals!$H$18,2)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+C18*Totals!$G$18</f>
        <v>0</v>
      </c>
      <c r="E18" s="106"/>
      <c r="F18" s="110" t="s">
        <v>1036</v>
      </c>
      <c r="G18" s="126">
        <v>2.592095E-4</v>
      </c>
      <c r="H18" s="103">
        <f>ROUND(+G18*Totals!$H$18,2)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+C19*Totals!$G$18</f>
        <v>0</v>
      </c>
      <c r="E19" s="106"/>
      <c r="F19" s="110" t="s">
        <v>1035</v>
      </c>
      <c r="G19" s="126">
        <v>2.930028E-4</v>
      </c>
      <c r="H19" s="103">
        <f>ROUND(+G19*Totals!$H$18,2)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+C20*Totals!$G$18</f>
        <v>0</v>
      </c>
      <c r="E20" s="106"/>
      <c r="F20" s="110" t="s">
        <v>1034</v>
      </c>
      <c r="G20" s="126">
        <v>6.29783E-5</v>
      </c>
      <c r="H20" s="103">
        <f>ROUND(+G20*Totals!$H$18,2)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+C21*Totals!$G$18</f>
        <v>0</v>
      </c>
      <c r="E21" s="106"/>
      <c r="F21" s="110" t="s">
        <v>1033</v>
      </c>
      <c r="G21" s="126">
        <v>2.1070854E-3</v>
      </c>
      <c r="H21" s="103">
        <f>ROUND(+G21*Totals!$H$18,2)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+C22*Totals!$G$18</f>
        <v>0</v>
      </c>
      <c r="E22" s="106"/>
      <c r="F22" s="110" t="s">
        <v>1032</v>
      </c>
      <c r="G22" s="126">
        <v>1.6243799999999999E-4</v>
      </c>
      <c r="H22" s="103">
        <f>ROUND(+G22*Totals!$H$18,2)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+C23*Totals!$G$18</f>
        <v>0</v>
      </c>
      <c r="E23" s="106"/>
      <c r="F23" s="110" t="s">
        <v>1031</v>
      </c>
      <c r="G23" s="126">
        <v>1.6512610000000001E-4</v>
      </c>
      <c r="H23" s="103">
        <f>ROUND(+G23*Totals!$H$18,2)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+C24*Totals!$G$18</f>
        <v>0</v>
      </c>
      <c r="E24" s="106"/>
      <c r="F24" s="110" t="s">
        <v>1030</v>
      </c>
      <c r="G24" s="126">
        <v>3.7095759999999998E-4</v>
      </c>
      <c r="H24" s="103">
        <f>ROUND(+G24*Totals!$H$18,2)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+C25*Totals!$G$18</f>
        <v>0</v>
      </c>
      <c r="E25" s="106"/>
      <c r="F25" s="110" t="s">
        <v>1029</v>
      </c>
      <c r="G25" s="126">
        <v>8.0143740000000003E-4</v>
      </c>
      <c r="H25" s="103">
        <f>ROUND(+G25*Totals!$H$18,2)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+C26*Totals!$G$18</f>
        <v>0</v>
      </c>
      <c r="E26" s="106"/>
      <c r="F26" s="110" t="s">
        <v>1028</v>
      </c>
      <c r="G26" s="126">
        <v>8.7171199999999996E-5</v>
      </c>
      <c r="H26" s="103">
        <f>ROUND(+G26*Totals!$H$18,2)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+C27*Totals!$G$18</f>
        <v>0</v>
      </c>
      <c r="E27" s="106"/>
      <c r="F27" s="110" t="s">
        <v>1027</v>
      </c>
      <c r="G27" s="126">
        <v>4.7924960000000005E-4</v>
      </c>
      <c r="H27" s="103">
        <f>ROUND(+G27*Totals!$H$18,2)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+C28*Totals!$G$18</f>
        <v>0</v>
      </c>
      <c r="E28" s="106"/>
      <c r="F28" s="110" t="s">
        <v>1026</v>
      </c>
      <c r="G28" s="126">
        <v>8.6157404999999999E-3</v>
      </c>
      <c r="H28" s="103">
        <f>ROUND(+G28*Totals!$H$18,2)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+C29*Totals!$G$18</f>
        <v>0</v>
      </c>
      <c r="E29" s="106"/>
      <c r="F29" s="110" t="s">
        <v>1025</v>
      </c>
      <c r="G29" s="126">
        <v>7.9106899999999993E-5</v>
      </c>
      <c r="H29" s="103">
        <f>ROUND(+G29*Totals!$H$18,2)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+C30*Totals!$G$18</f>
        <v>0</v>
      </c>
      <c r="E30" s="106"/>
      <c r="F30" s="110" t="s">
        <v>1024</v>
      </c>
      <c r="G30" s="126">
        <v>5.9445379999999994E-4</v>
      </c>
      <c r="H30" s="103">
        <f>ROUND(+G30*Totals!$H$18,2)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+C31*Totals!$G$18</f>
        <v>0</v>
      </c>
      <c r="E31" s="106"/>
      <c r="F31" s="110" t="s">
        <v>1023</v>
      </c>
      <c r="G31" s="126">
        <v>2.5524649699999999E-2</v>
      </c>
      <c r="H31" s="103">
        <f>ROUND(+G31*Totals!$H$18,2)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+C32*Totals!$G$18</f>
        <v>0</v>
      </c>
      <c r="E32" s="106"/>
      <c r="F32" s="110" t="s">
        <v>1022</v>
      </c>
      <c r="G32" s="126">
        <v>2.0928768999999999E-3</v>
      </c>
      <c r="H32" s="103">
        <f>ROUND(+G32*Totals!$H$18,2)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+C33*Totals!$G$18</f>
        <v>0</v>
      </c>
      <c r="E33" s="106"/>
      <c r="F33" s="110" t="s">
        <v>1021</v>
      </c>
      <c r="G33" s="126">
        <v>4.1857500000000004E-5</v>
      </c>
      <c r="H33" s="103">
        <f>ROUND(+G33*Totals!$H$18,2)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+C34*Totals!$G$18</f>
        <v>0</v>
      </c>
      <c r="E34" s="106"/>
      <c r="F34" s="110" t="s">
        <v>1020</v>
      </c>
      <c r="G34" s="126">
        <v>1.4592539999999998E-4</v>
      </c>
      <c r="H34" s="103">
        <f>ROUND(+G34*Totals!$H$18,2)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+C35*Totals!$G$18</f>
        <v>0</v>
      </c>
      <c r="E35" s="106"/>
      <c r="F35" s="110" t="s">
        <v>1019</v>
      </c>
      <c r="G35" s="126">
        <v>3.698056E-4</v>
      </c>
      <c r="H35" s="103">
        <f>ROUND(+G35*Totals!$H$18,2)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+C36*Totals!$G$18</f>
        <v>0</v>
      </c>
      <c r="E36" s="106"/>
      <c r="F36" s="110" t="s">
        <v>1018</v>
      </c>
      <c r="G36" s="126">
        <v>2.92787716E-2</v>
      </c>
      <c r="H36" s="103">
        <f>ROUND(+G36*Totals!$H$18,2)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+C37*Totals!$G$18</f>
        <v>0</v>
      </c>
      <c r="E37" s="106"/>
      <c r="F37" s="110" t="s">
        <v>1017</v>
      </c>
      <c r="G37" s="126">
        <v>2.092877E-4</v>
      </c>
      <c r="H37" s="103">
        <f>ROUND(+G37*Totals!$H$18,2)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+C38*Totals!$G$18</f>
        <v>0</v>
      </c>
      <c r="E38" s="106"/>
      <c r="F38" s="110" t="s">
        <v>1016</v>
      </c>
      <c r="G38" s="126">
        <v>4.2855969999999998E-4</v>
      </c>
      <c r="H38" s="103">
        <f>ROUND(+G38*Totals!$H$18,2)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+C39*Totals!$G$18</f>
        <v>0</v>
      </c>
      <c r="E39" s="106"/>
      <c r="F39" s="110" t="s">
        <v>1015</v>
      </c>
      <c r="G39" s="126">
        <v>2.016074E-4</v>
      </c>
      <c r="H39" s="103">
        <f>ROUND(+G39*Totals!$H$18,2)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+C40*Totals!$G$18</f>
        <v>0</v>
      </c>
      <c r="E40" s="106"/>
      <c r="F40" s="110" t="s">
        <v>1014</v>
      </c>
      <c r="G40" s="126">
        <v>4.4929699999999998E-5</v>
      </c>
      <c r="H40" s="103">
        <f>ROUND(+G40*Totals!$H$18,2)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+C41*Totals!$G$18</f>
        <v>0</v>
      </c>
      <c r="E41" s="106"/>
      <c r="F41" s="110" t="s">
        <v>1013</v>
      </c>
      <c r="G41" s="126">
        <v>2.3808900000000002E-5</v>
      </c>
      <c r="H41" s="103">
        <f>ROUND(+G41*Totals!$H$18,2)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+C42*Totals!$G$18</f>
        <v>0</v>
      </c>
      <c r="E42" s="106"/>
      <c r="F42" s="110" t="s">
        <v>1012</v>
      </c>
      <c r="G42" s="126">
        <v>3.7249399999999996E-5</v>
      </c>
      <c r="H42" s="103">
        <f>ROUND(+G42*Totals!$H$18,2)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+C43*Totals!$G$18</f>
        <v>0</v>
      </c>
      <c r="E43" s="106"/>
      <c r="F43" s="110" t="s">
        <v>1011</v>
      </c>
      <c r="G43" s="126">
        <v>3.6865400000000001E-5</v>
      </c>
      <c r="H43" s="103">
        <f>ROUND(+G43*Totals!$H$18,2)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+C44*Totals!$G$18</f>
        <v>0</v>
      </c>
      <c r="E44" s="106"/>
      <c r="F44" s="110" t="s">
        <v>1010</v>
      </c>
      <c r="G44" s="126">
        <v>1.6090190000000001E-4</v>
      </c>
      <c r="H44" s="103">
        <f>ROUND(+G44*Totals!$H$18,2)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+C45*Totals!$G$18</f>
        <v>0</v>
      </c>
      <c r="E45" s="106"/>
      <c r="F45" s="110" t="s">
        <v>1009</v>
      </c>
      <c r="G45" s="126">
        <v>3.360123E-4</v>
      </c>
      <c r="H45" s="103">
        <f>ROUND(+G45*Totals!$H$18,2)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+C46*Totals!$G$18</f>
        <v>0</v>
      </c>
      <c r="E46" s="106"/>
      <c r="F46" s="110" t="s">
        <v>1008</v>
      </c>
      <c r="G46" s="126">
        <v>4.2702370000000003E-4</v>
      </c>
      <c r="H46" s="103">
        <f>ROUND(+G46*Totals!$H$18,2)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+C47*Totals!$G$18</f>
        <v>0</v>
      </c>
      <c r="E47" s="106"/>
      <c r="F47" s="110" t="s">
        <v>1007</v>
      </c>
      <c r="G47" s="126">
        <v>8.5251100000000008E-5</v>
      </c>
      <c r="H47" s="103">
        <f>ROUND(+G47*Totals!$H$18,2)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+C48*Totals!$G$18</f>
        <v>0</v>
      </c>
      <c r="E48" s="106"/>
      <c r="F48" s="110" t="s">
        <v>1006</v>
      </c>
      <c r="G48" s="126">
        <v>2.2821958000000002E-3</v>
      </c>
      <c r="H48" s="103">
        <f>ROUND(+G48*Totals!$H$18,2)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+C49*Totals!$G$18</f>
        <v>0</v>
      </c>
      <c r="E49" s="106"/>
      <c r="F49" s="110" t="s">
        <v>1005</v>
      </c>
      <c r="G49" s="126">
        <v>1.674302E-4</v>
      </c>
      <c r="H49" s="103">
        <f>ROUND(+G49*Totals!$H$18,2)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+C50*Totals!$G$18</f>
        <v>0</v>
      </c>
      <c r="E50" s="106"/>
      <c r="F50" s="110" t="s">
        <v>1004</v>
      </c>
      <c r="G50" s="126">
        <v>1.2672499999999999E-5</v>
      </c>
      <c r="H50" s="103">
        <f>ROUND(+G50*Totals!$H$18,2)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+C51*Totals!$G$18</f>
        <v>0</v>
      </c>
      <c r="E51" s="106"/>
      <c r="F51" s="110" t="s">
        <v>1003</v>
      </c>
      <c r="G51" s="126">
        <v>1.136682E-4</v>
      </c>
      <c r="H51" s="103">
        <f>ROUND(+G51*Totals!$H$18,2)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+C52*Totals!$G$18</f>
        <v>0</v>
      </c>
      <c r="E52" s="106"/>
      <c r="F52" s="110" t="s">
        <v>1002</v>
      </c>
      <c r="G52" s="126">
        <v>7.8953300000000003E-4</v>
      </c>
      <c r="H52" s="103">
        <f>ROUND(+G52*Totals!$H$18,2)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+C53*Totals!$G$18</f>
        <v>0</v>
      </c>
      <c r="E53" s="106"/>
      <c r="F53" s="110" t="s">
        <v>1001</v>
      </c>
      <c r="G53" s="126">
        <v>2.6082238000000001E-3</v>
      </c>
      <c r="H53" s="103">
        <f>ROUND(+G53*Totals!$H$18,2)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+C54*Totals!$G$18</f>
        <v>0</v>
      </c>
      <c r="E54" s="106"/>
      <c r="F54" s="110" t="s">
        <v>1000</v>
      </c>
      <c r="G54" s="126">
        <v>1.017637E-4</v>
      </c>
      <c r="H54" s="103">
        <f>ROUND(+G54*Totals!$H$18,2)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+C55*Totals!$G$18</f>
        <v>0</v>
      </c>
      <c r="E55" s="106"/>
      <c r="F55" s="110" t="s">
        <v>40</v>
      </c>
      <c r="G55" s="126">
        <v>7.8838099999999989E-4</v>
      </c>
      <c r="H55" s="103">
        <f>ROUND(+G55*Totals!$H$18,2)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+C56*Totals!$G$18</f>
        <v>0</v>
      </c>
      <c r="E56" s="106"/>
      <c r="F56" s="110" t="s">
        <v>999</v>
      </c>
      <c r="G56" s="126">
        <v>3.7172570000000002E-4</v>
      </c>
      <c r="H56" s="103">
        <f>ROUND(+G56*Totals!$H$18,2)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+C57*Totals!$G$18</f>
        <v>0</v>
      </c>
      <c r="E57" s="106"/>
      <c r="F57" s="110" t="s">
        <v>998</v>
      </c>
      <c r="G57" s="126">
        <v>6.4898400000000002E-5</v>
      </c>
      <c r="H57" s="103">
        <f>ROUND(+G57*Totals!$H$18,2)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+C58*Totals!$G$18</f>
        <v>0</v>
      </c>
      <c r="E58" s="106"/>
      <c r="F58" s="110" t="s">
        <v>997</v>
      </c>
      <c r="G58" s="126">
        <v>6.4629569999999999E-4</v>
      </c>
      <c r="H58" s="103">
        <f>ROUND(+G58*Totals!$H$18,2)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+C59*Totals!$G$18</f>
        <v>0</v>
      </c>
      <c r="E59" s="106"/>
      <c r="F59" s="110" t="s">
        <v>996</v>
      </c>
      <c r="G59" s="126">
        <v>5.1073899999999999E-5</v>
      </c>
      <c r="H59" s="103">
        <f>ROUND(+G59*Totals!$H$18,2)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+C60*Totals!$G$18</f>
        <v>0</v>
      </c>
      <c r="E60" s="106"/>
      <c r="F60" s="110" t="s">
        <v>995</v>
      </c>
      <c r="G60" s="126">
        <v>2.0045540000000002E-4</v>
      </c>
      <c r="H60" s="103">
        <f>ROUND(+G60*Totals!$H$18,2)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+C61*Totals!$G$18</f>
        <v>0</v>
      </c>
      <c r="E61" s="106"/>
      <c r="F61" s="110" t="s">
        <v>994</v>
      </c>
      <c r="G61" s="126">
        <v>8.94753E-5</v>
      </c>
      <c r="H61" s="103">
        <f>ROUND(+G61*Totals!$H$18,2)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+C62*Totals!$G$18</f>
        <v>0</v>
      </c>
      <c r="E62" s="106"/>
      <c r="F62" s="110" t="s">
        <v>993</v>
      </c>
      <c r="G62" s="126">
        <v>3.80174E-5</v>
      </c>
      <c r="H62" s="103">
        <f>ROUND(+G62*Totals!$H$18,2)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+C63*Totals!$G$18</f>
        <v>0</v>
      </c>
      <c r="E63" s="106"/>
      <c r="F63" s="110" t="s">
        <v>992</v>
      </c>
      <c r="G63" s="126">
        <v>3.0337099999999998E-5</v>
      </c>
      <c r="H63" s="103">
        <f>ROUND(+G63*Totals!$H$18,2)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+C64*Totals!$G$18</f>
        <v>0</v>
      </c>
      <c r="E64" s="106"/>
      <c r="F64" s="110" t="s">
        <v>991</v>
      </c>
      <c r="G64" s="126">
        <v>2.6842590000000001E-4</v>
      </c>
      <c r="H64" s="103">
        <f>ROUND(+G64*Totals!$H$18,2)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+C65*Totals!$G$18</f>
        <v>0</v>
      </c>
      <c r="E65" s="106"/>
      <c r="F65" s="110" t="s">
        <v>990</v>
      </c>
      <c r="G65" s="126">
        <v>8.8323000000000001E-6</v>
      </c>
      <c r="H65" s="103">
        <f>ROUND(+G65*Totals!$H$18,2)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+C66*Totals!$G$18</f>
        <v>0</v>
      </c>
      <c r="E66" s="106"/>
      <c r="F66" s="110" t="s">
        <v>989</v>
      </c>
      <c r="G66" s="126">
        <v>5.9906200000000006E-5</v>
      </c>
      <c r="H66" s="103">
        <f>ROUND(+G66*Totals!$H$18,2)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+C67*Totals!$G$18</f>
        <v>0</v>
      </c>
      <c r="E67" s="106"/>
      <c r="F67" s="110" t="s">
        <v>988</v>
      </c>
      <c r="G67" s="126">
        <v>6.7202499999999992E-5</v>
      </c>
      <c r="H67" s="103">
        <f>ROUND(+G67*Totals!$H$18,2)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+C68*Totals!$G$18</f>
        <v>0</v>
      </c>
      <c r="E68" s="106"/>
      <c r="F68" s="110" t="s">
        <v>987</v>
      </c>
      <c r="G68" s="126">
        <v>1.7280599999999999E-5</v>
      </c>
      <c r="H68" s="103">
        <f>ROUND(+G68*Totals!$H$18,2)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+C69*Totals!$G$18</f>
        <v>0</v>
      </c>
      <c r="E69" s="106"/>
      <c r="F69" s="110" t="s">
        <v>986</v>
      </c>
      <c r="G69" s="126">
        <v>1.6512610000000001E-4</v>
      </c>
      <c r="H69" s="103">
        <f>ROUND(+G69*Totals!$H$18,2)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+C70*Totals!$G$18</f>
        <v>0</v>
      </c>
      <c r="E70" s="106"/>
      <c r="F70" s="110" t="s">
        <v>985</v>
      </c>
      <c r="G70" s="126">
        <v>2.6880989999999999E-4</v>
      </c>
      <c r="H70" s="103">
        <f>ROUND(+G70*Totals!$H$18,2)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+C71*Totals!$G$18</f>
        <v>0</v>
      </c>
      <c r="E71" s="106"/>
      <c r="F71" s="110" t="s">
        <v>984</v>
      </c>
      <c r="G71" s="126">
        <v>3.6942160000000003E-4</v>
      </c>
      <c r="H71" s="103">
        <f>ROUND(+G71*Totals!$H$18,2)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+C72*Totals!$G$18</f>
        <v>0</v>
      </c>
      <c r="E72" s="106"/>
      <c r="F72" s="110" t="s">
        <v>983</v>
      </c>
      <c r="G72" s="126">
        <v>1.5552569999999999E-4</v>
      </c>
      <c r="H72" s="103">
        <f>ROUND(+G72*Totals!$H$18,2)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+C73*Totals!$G$18</f>
        <v>0</v>
      </c>
      <c r="E73" s="106"/>
      <c r="F73" s="110" t="s">
        <v>982</v>
      </c>
      <c r="G73" s="126">
        <v>1.708863E-4</v>
      </c>
      <c r="H73" s="103">
        <f>ROUND(+G73*Totals!$H$18,2)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+C74*Totals!$G$18</f>
        <v>0</v>
      </c>
      <c r="E74" s="106"/>
      <c r="F74" s="110" t="s">
        <v>981</v>
      </c>
      <c r="G74" s="126">
        <v>5.7602000000000003E-6</v>
      </c>
      <c r="H74" s="103">
        <f>ROUND(+G74*Totals!$H$18,2)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+C75*Totals!$G$18</f>
        <v>0</v>
      </c>
      <c r="E75" s="106"/>
      <c r="F75" s="110" t="s">
        <v>980</v>
      </c>
      <c r="G75" s="126">
        <v>6.1826299999999995E-5</v>
      </c>
      <c r="H75" s="103">
        <f>ROUND(+G75*Totals!$H$18,2)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+C76*Totals!$G$18</f>
        <v>0</v>
      </c>
      <c r="E76" s="106"/>
      <c r="F76" s="110" t="s">
        <v>979</v>
      </c>
      <c r="G76" s="126">
        <v>1.76646E-5</v>
      </c>
      <c r="H76" s="103">
        <f>ROUND(+G76*Totals!$H$18,2)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+C77*Totals!$G$18</f>
        <v>0</v>
      </c>
      <c r="E77" s="106"/>
      <c r="F77" s="110" t="s">
        <v>978</v>
      </c>
      <c r="G77" s="126">
        <v>5.7909330000000003E-4</v>
      </c>
      <c r="H77" s="103">
        <f>ROUND(+G77*Totals!$H$18,2)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+C78*Totals!$G$18</f>
        <v>0</v>
      </c>
      <c r="E78" s="106"/>
      <c r="F78" s="110" t="s">
        <v>977</v>
      </c>
      <c r="G78" s="126">
        <v>8.9475289999999994E-4</v>
      </c>
      <c r="H78" s="103">
        <f>ROUND(+G78*Totals!$H$18,2)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+C79*Totals!$G$18</f>
        <v>0</v>
      </c>
      <c r="E79" s="106"/>
      <c r="F79" s="110" t="s">
        <v>976</v>
      </c>
      <c r="G79" s="126">
        <v>9.074253E-4</v>
      </c>
      <c r="H79" s="103">
        <f>ROUND(+G79*Totals!$H$18,2)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+C80*Totals!$G$18</f>
        <v>0</v>
      </c>
      <c r="E80" s="106"/>
      <c r="F80" s="110" t="s">
        <v>975</v>
      </c>
      <c r="G80" s="126">
        <v>9.4582669999999989E-4</v>
      </c>
      <c r="H80" s="103">
        <f>ROUND(+G80*Totals!$H$18,2)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+C81*Totals!$G$18</f>
        <v>0</v>
      </c>
      <c r="E81" s="106"/>
      <c r="F81" s="110" t="s">
        <v>974</v>
      </c>
      <c r="G81" s="126">
        <v>1.332529E-4</v>
      </c>
      <c r="H81" s="103">
        <f>ROUND(+G81*Totals!$H$18,2)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+C82*Totals!$G$18</f>
        <v>0</v>
      </c>
      <c r="E82" s="106"/>
      <c r="F82" s="110" t="s">
        <v>41</v>
      </c>
      <c r="G82" s="126">
        <v>1.49766E-5</v>
      </c>
      <c r="H82" s="103">
        <f>ROUND(+G82*Totals!$H$18,2)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+C83*Totals!$G$18</f>
        <v>0</v>
      </c>
      <c r="E83" s="106"/>
      <c r="F83" s="110" t="s">
        <v>973</v>
      </c>
      <c r="G83" s="126">
        <v>8.8323000000000001E-6</v>
      </c>
      <c r="H83" s="103">
        <f>ROUND(+G83*Totals!$H$18,2)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+C84*Totals!$G$18</f>
        <v>0</v>
      </c>
      <c r="E84" s="106"/>
      <c r="F84" s="110" t="s">
        <v>972</v>
      </c>
      <c r="G84" s="126">
        <v>4.3777599999999999E-5</v>
      </c>
      <c r="H84" s="103">
        <f>ROUND(+G84*Totals!$H$18,2)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+C85*Totals!$G$18</f>
        <v>0</v>
      </c>
      <c r="E85" s="106"/>
      <c r="F85" s="110" t="s">
        <v>971</v>
      </c>
      <c r="G85" s="126">
        <v>1.032998E-4</v>
      </c>
      <c r="H85" s="103">
        <f>ROUND(+G85*Totals!$H$18,2)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+C86*Totals!$G$18</f>
        <v>0</v>
      </c>
      <c r="E86" s="106"/>
      <c r="F86" s="110" t="s">
        <v>970</v>
      </c>
      <c r="G86" s="126">
        <v>1.50157196E-2</v>
      </c>
      <c r="H86" s="103">
        <f>ROUND(+G86*Totals!$H$18,2)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+C87*Totals!$G$18</f>
        <v>0</v>
      </c>
      <c r="E87" s="106"/>
      <c r="F87" s="110" t="s">
        <v>969</v>
      </c>
      <c r="G87" s="126">
        <v>2.18888E-5</v>
      </c>
      <c r="H87" s="103">
        <f>ROUND(+G87*Totals!$H$18,2)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+C88*Totals!$G$18</f>
        <v>0</v>
      </c>
      <c r="E88" s="106"/>
      <c r="F88" s="110" t="s">
        <v>968</v>
      </c>
      <c r="G88" s="126">
        <v>1.409332E-4</v>
      </c>
      <c r="H88" s="103">
        <f>ROUND(+G88*Totals!$H$18,2)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+C89*Totals!$G$18</f>
        <v>0</v>
      </c>
      <c r="E89" s="106"/>
      <c r="F89" s="110" t="s">
        <v>967</v>
      </c>
      <c r="G89" s="126">
        <v>6.7586499999999994E-5</v>
      </c>
      <c r="H89" s="103">
        <f>ROUND(+G89*Totals!$H$18,2)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+C90*Totals!$G$18</f>
        <v>0</v>
      </c>
      <c r="E90" s="106"/>
      <c r="F90" s="110" t="s">
        <v>966</v>
      </c>
      <c r="G90" s="126">
        <v>2.738021E-4</v>
      </c>
      <c r="H90" s="103">
        <f>ROUND(+G90*Totals!$H$18,2)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+C91*Totals!$G$18</f>
        <v>0</v>
      </c>
      <c r="E91" s="106"/>
      <c r="F91" s="110" t="s">
        <v>965</v>
      </c>
      <c r="G91" s="126">
        <v>1.0521990000000001E-4</v>
      </c>
      <c r="H91" s="103">
        <f>ROUND(+G91*Totals!$H$18,2)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+C92*Totals!$G$18</f>
        <v>0</v>
      </c>
      <c r="E92" s="106"/>
      <c r="F92" s="110" t="s">
        <v>964</v>
      </c>
      <c r="G92" s="126">
        <v>1.1136399999999999E-5</v>
      </c>
      <c r="H92" s="103">
        <f>ROUND(+G92*Totals!$H$18,2)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+C93*Totals!$G$18</f>
        <v>0</v>
      </c>
      <c r="E93" s="106"/>
      <c r="F93" s="110" t="s">
        <v>963</v>
      </c>
      <c r="G93" s="126">
        <v>8.94753E-5</v>
      </c>
      <c r="H93" s="103">
        <f>ROUND(+G93*Totals!$H$18,2)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+C94*Totals!$G$18</f>
        <v>0</v>
      </c>
      <c r="E94" s="106"/>
      <c r="F94" s="110" t="s">
        <v>962</v>
      </c>
      <c r="G94" s="126">
        <v>4.8001800000000005E-5</v>
      </c>
      <c r="H94" s="103">
        <f>ROUND(+G94*Totals!$H$18,2)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+C95*Totals!$G$18</f>
        <v>0</v>
      </c>
      <c r="E95" s="106"/>
      <c r="F95" s="110" t="s">
        <v>961</v>
      </c>
      <c r="G95" s="126">
        <v>1.0299258E-3</v>
      </c>
      <c r="H95" s="103">
        <f>ROUND(+G95*Totals!$H$18,2)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+C96*Totals!$G$18</f>
        <v>0</v>
      </c>
      <c r="E96" s="106"/>
      <c r="F96" s="110" t="s">
        <v>960</v>
      </c>
      <c r="G96" s="126">
        <v>6.3976750000000002E-4</v>
      </c>
      <c r="H96" s="103">
        <f>ROUND(+G96*Totals!$H$18,2)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+C97*Totals!$G$18</f>
        <v>0</v>
      </c>
      <c r="E97" s="106"/>
      <c r="F97" s="110" t="s">
        <v>959</v>
      </c>
      <c r="G97" s="126">
        <v>1.159723E-4</v>
      </c>
      <c r="H97" s="103">
        <f>ROUND(+G97*Totals!$H$18,2)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+C98*Totals!$G$18</f>
        <v>0</v>
      </c>
      <c r="E98" s="106"/>
      <c r="F98" s="110" t="s">
        <v>958</v>
      </c>
      <c r="G98" s="126">
        <v>1.3786110000000001E-4</v>
      </c>
      <c r="H98" s="103">
        <f>ROUND(+G98*Totals!$H$18,2)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+C99*Totals!$G$18</f>
        <v>0</v>
      </c>
      <c r="E99" s="106"/>
      <c r="F99" s="110" t="s">
        <v>957</v>
      </c>
      <c r="G99" s="126">
        <v>3.6070445E-3</v>
      </c>
      <c r="H99" s="103">
        <f>ROUND(+G99*Totals!$H$18,2)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+C100*Totals!$G$18</f>
        <v>0</v>
      </c>
      <c r="E100" s="106"/>
      <c r="F100" s="110" t="s">
        <v>42</v>
      </c>
      <c r="G100" s="126">
        <v>4.7848157999999998E-3</v>
      </c>
      <c r="H100" s="103">
        <f>ROUND(+G100*Totals!$H$18,2)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+C101*Totals!$G$18</f>
        <v>0</v>
      </c>
      <c r="E101" s="106"/>
      <c r="F101" s="110" t="s">
        <v>956</v>
      </c>
      <c r="G101" s="126">
        <v>4.8769800000000002E-5</v>
      </c>
      <c r="H101" s="103">
        <f>ROUND(+G101*Totals!$H$18,2)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+C102*Totals!$G$18</f>
        <v>0</v>
      </c>
      <c r="E102" s="106"/>
      <c r="F102" s="110" t="s">
        <v>955</v>
      </c>
      <c r="G102" s="126">
        <v>6.9506599999999996E-5</v>
      </c>
      <c r="H102" s="103">
        <f>ROUND(+G102*Totals!$H$18,2)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+C103*Totals!$G$18</f>
        <v>0</v>
      </c>
      <c r="E103" s="106"/>
      <c r="F103" s="110" t="s">
        <v>954</v>
      </c>
      <c r="G103" s="126">
        <v>2.6919390000000002E-4</v>
      </c>
      <c r="H103" s="103">
        <f>ROUND(+G103*Totals!$H$18,2)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+C104*Totals!$G$18</f>
        <v>0</v>
      </c>
      <c r="E104" s="106"/>
      <c r="F104" s="110" t="s">
        <v>953</v>
      </c>
      <c r="G104" s="126">
        <v>5.6450099999999997E-5</v>
      </c>
      <c r="H104" s="103">
        <f>ROUND(+G104*Totals!$H$18,2)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+C105*Totals!$G$18</f>
        <v>0</v>
      </c>
      <c r="E105" s="106"/>
      <c r="F105" s="110" t="s">
        <v>952</v>
      </c>
      <c r="G105" s="126">
        <v>2.8801100000000001E-5</v>
      </c>
      <c r="H105" s="103">
        <f>ROUND(+G105*Totals!$H$18,2)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ROUND(+G106*Totals!$H$18,2)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ROUND(+G107*Totals!$H$18,2)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ROUND(+G108*Totals!$H$18,2)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ROUND(+G109*Totals!$H$18,2)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ROUND(+G110*Totals!$H$18,2)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ROUND(+G111*Totals!$H$18,2)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ROUND(+G112*Totals!$H$18,2)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ROUND(+G113*Totals!$H$18,2)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ROUND(+G114*Totals!$H$18,2)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ROUND(+G115*Totals!$H$18,2)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ROUND(+G116*Totals!$H$18,2)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ROUND(+G117*Totals!$H$18,2)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ROUND(+G118*Totals!$H$18,2)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>
      <c r="F119" s="110" t="s">
        <v>938</v>
      </c>
      <c r="G119" s="126">
        <v>3.2910010000000001E-4</v>
      </c>
      <c r="H119" s="103">
        <f>ROUND(+G119*Totals!$H$18,2)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ROUND(+G120*Totals!$H$18,2)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ROUND(+G121*Totals!$H$18,2)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ROUND(+G122*Totals!$H$18,2)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ROUND(+G123*Totals!$H$18,2)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ROUND(+G124*Totals!$H$18,2)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ROUND(+G125*Totals!$H$18,2)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ROUND(+G126*Totals!$H$18,2)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ROUND(+G127*Totals!$H$18,2)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ROUND(+G128*Totals!$H$18,2)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ROUND(+G129*Totals!$H$18,2)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ROUND(+G130*Totals!$H$18,2)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ROUND(+G131*Totals!$H$18,2)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ROUND(+G132*Totals!$H$18,2)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ROUND(+G133*Totals!$H$18,2)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ROUND(+G134*Totals!$H$18,2)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ROUND(+G135*Totals!$H$18,2)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ROUND(+G136*Totals!$H$18,2)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ROUND(+G137*Totals!$H$18,2)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ROUND(+G138*Totals!$H$18,2)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ROUND(+G139*Totals!$H$18,2)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ROUND(+G140*Totals!$H$18,2)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ROUND(+G141*Totals!$H$18,2)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ROUND(+G142*Totals!$H$18,2)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ROUND(+G143*Totals!$H$18,2)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ROUND(+G144*Totals!$H$18,2)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ROUND(+G145*Totals!$H$18,2)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ROUND(+G146*Totals!$H$18,2)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ROUND(+G147*Totals!$H$18,2)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ROUND(+G148*Totals!$H$18,2)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ROUND(+G149*Totals!$H$18,2)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ROUND(+G150*Totals!$H$18,2)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ROUND(+G151*Totals!$H$18,2)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ROUND(+G152*Totals!$H$18,2)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ROUND(+G153*Totals!$H$18,2)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ROUND(+G154*Totals!$H$18,2)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ROUND(+G155*Totals!$H$18,2)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ROUND(+G156*Totals!$H$18,2)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ROUND(+G157*Totals!$H$18,2)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ROUND(+G158*Totals!$H$18,2)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ROUND(+G159*Totals!$H$18,2)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ROUND(+G160*Totals!$H$18,2)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ROUND(+G161*Totals!$H$18,2)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ROUND(+G162*Totals!$H$18,2)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ROUND(+G163*Totals!$H$18,2)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ROUND(+G164*Totals!$H$18,2)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ROUND(+G165*Totals!$H$18,2)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ROUND(+G166*Totals!$H$18,2)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ROUND(+G167*Totals!$H$18,2)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ROUND(+G168*Totals!$H$18,2)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ROUND(+G169*Totals!$H$18,2)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ROUND(+G170*Totals!$H$18,2)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ROUND(+G171*Totals!$H$18,2)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ROUND(+G172*Totals!$H$18,2)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ROUND(+G173*Totals!$H$18,2)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ROUND(+G174*Totals!$H$18,2)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ROUND(+G175*Totals!$H$18,2)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ROUND(+G176*Totals!$H$18,2)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>
      <c r="F177" s="110" t="s">
        <v>884</v>
      </c>
      <c r="G177" s="126">
        <v>6.6050400000000007E-5</v>
      </c>
      <c r="H177" s="103">
        <f>ROUND(+G177*Totals!$H$18,2)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ROUND(+G178*Totals!$H$18,2)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ROUND(+G179*Totals!$H$18,2)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ROUND(+G180*Totals!$H$18,2)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ROUND(+G181*Totals!$H$18,2)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ROUND(+G182*Totals!$H$18,2)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ROUND(+G183*Totals!$H$18,2)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ROUND(+G184*Totals!$H$18,2)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ROUND(+G185*Totals!$H$18,2)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ROUND(+G186*Totals!$H$18,2)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ROUND(+G187*Totals!$H$18,2)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ROUND(+G188*Totals!$H$18,2)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ROUND(+G189*Totals!$H$18,2)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>
      <c r="F190" s="110" t="s">
        <v>871</v>
      </c>
      <c r="G190" s="126">
        <v>2.9415480000000003E-4</v>
      </c>
      <c r="H190" s="103">
        <f>ROUND(+G190*Totals!$H$18,2)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ROUND(+G191*Totals!$H$18,2)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ROUND(+G192*Totals!$H$18,2)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ROUND(+G193*Totals!$H$18,2)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ROUND(+G194*Totals!$H$18,2)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ROUND(+G195*Totals!$H$18,2)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ROUND(+G196*Totals!$H$18,2)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>
      <c r="F197" s="110" t="s">
        <v>864</v>
      </c>
      <c r="G197" s="126">
        <v>1.063719E-4</v>
      </c>
      <c r="H197" s="103">
        <f>ROUND(+G197*Totals!$H$18,2)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ROUND(+G198*Totals!$H$18,2)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ROUND(+G199*Totals!$H$18,2)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ROUND(+G200*Totals!$H$18,2)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ROUND(+G201*Totals!$H$18,2)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ROUND(+G202*Totals!$H$18,2)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ROUND(+G203*Totals!$H$18,2)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ROUND(+G204*Totals!$H$18,2)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ROUND(+G205*Totals!$H$18,2)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ROUND(+G206*Totals!$H$18,2)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ROUND(+G207*Totals!$H$18,2)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ROUND(+G208*Totals!$H$18,2)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ROUND(+G209*Totals!$H$18,2)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ROUND(+G210*Totals!$H$18,2)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ROUND(+G211*Totals!$H$18,2)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ROUND(+G212*Totals!$H$18,2)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ROUND(+G213*Totals!$H$18,2)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ROUND(+G214*Totals!$H$18,2)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ROUND(+G215*Totals!$H$18,2)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ROUND(+G216*Totals!$H$18,2)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ROUND(+G217*Totals!$H$18,2)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ROUND(+G218*Totals!$H$18,2)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ROUND(+G219*Totals!$H$18,2)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ROUND(+G220*Totals!$H$18,2)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ROUND(+G221*Totals!$H$18,2)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ROUND(+G222*Totals!$H$18,2)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ROUND(+G223*Totals!$H$18,2)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ROUND(+G224*Totals!$H$18,2)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ROUND(+G225*Totals!$H$18,2)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ROUND(+G226*Totals!$H$18,2)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ROUND(+G227*Totals!$H$18,2)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ROUND(+G228*Totals!$H$18,2)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ROUND(+G229*Totals!$H$18,2)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ROUND(+G230*Totals!$H$18,2)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ROUND(+G231*Totals!$H$18,2)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ROUND(+G232*Totals!$H$18,2)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ROUND(+G233*Totals!$H$18,2)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ROUND(+G234*Totals!$H$18,2)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ROUND(+G235*Totals!$H$18,2)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ROUND(+G236*Totals!$H$18,2)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ROUND(+G237*Totals!$H$18,2)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ROUND(+G238*Totals!$H$18,2)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ROUND(+G239*Totals!$H$18,2)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ROUND(+G240*Totals!$H$18,2)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ROUND(+G241*Totals!$H$18,2)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ROUND(+G242*Totals!$H$18,2)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ROUND(+G243*Totals!$H$18,2)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ROUND(+G244*Totals!$H$18,2)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ROUND(+G245*Totals!$H$18,2)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ROUND(+G246*Totals!$H$18,2)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ROUND(+G247*Totals!$H$18,2)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ROUND(+G248*Totals!$H$18,2)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ROUND(+G249*Totals!$H$18,2)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ROUND(+G250*Totals!$H$18,2)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ROUND(+G251*Totals!$H$18,2)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ROUND(+G252*Totals!$H$18,2)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ROUND(+G253*Totals!$H$18,2)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ROUND(+G254*Totals!$H$18,2)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ROUND(+G255*Totals!$H$18,2)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ROUND(+G256*Totals!$H$18,2)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ROUND(+G257*Totals!$H$18,2)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ROUND(+G258*Totals!$H$18,2)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ROUND(+G259*Totals!$H$18,2)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ROUND(+G260*Totals!$H$18,2)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ROUND(+G261*Totals!$H$18,2)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ROUND(+G262*Totals!$H$18,2)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ROUND(+G263*Totals!$H$18,2)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ROUND(+G264*Totals!$H$18,2)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ROUND(+G265*Totals!$H$18,2)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ROUND(+G266*Totals!$H$18,2)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ROUND(+G267*Totals!$H$18,2)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ROUND(+G268*Totals!$H$18,2)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ROUND(+G269*Totals!$H$18,2)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ROUND(+G270*Totals!$H$18,2)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>
      <c r="F271" s="110" t="s">
        <v>794</v>
      </c>
      <c r="G271" s="126">
        <v>4.1051109999999999E-4</v>
      </c>
      <c r="H271" s="103">
        <f>ROUND(+G271*Totals!$H$18,2)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ROUND(+G272*Totals!$H$18,2)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ROUND(+G273*Totals!$H$18,2)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ROUND(+G274*Totals!$H$18,2)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ROUND(+G275*Totals!$H$18,2)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ROUND(+G276*Totals!$H$18,2)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ROUND(+G277*Totals!$H$18,2)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ROUND(+G278*Totals!$H$18,2)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ROUND(+G279*Totals!$H$18,2)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ROUND(+G280*Totals!$H$18,2)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ROUND(+G281*Totals!$H$18,2)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ROUND(+G282*Totals!$H$18,2)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ROUND(+G283*Totals!$H$18,2)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ROUND(+G284*Totals!$H$18,2)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ROUND(+G285*Totals!$H$18,2)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ROUND(+G286*Totals!$H$18,2)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ROUND(+G287*Totals!$H$18,2)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ROUND(+G288*Totals!$H$18,2)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ROUND(+G289*Totals!$H$18,2)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ROUND(+G290*Totals!$H$18,2)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ROUND(+G291*Totals!$H$18,2)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ROUND(+G292*Totals!$H$18,2)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ROUND(+G293*Totals!$H$18,2)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ROUND(+G294*Totals!$H$18,2)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ROUND(+G295*Totals!$H$18,2)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ROUND(+G296*Totals!$H$18,2)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ROUND(+G297*Totals!$H$18,2)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ROUND(+G298*Totals!$H$18,2)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ROUND(+G299*Totals!$H$18,2)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ROUND(+G300*Totals!$H$18,2)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ROUND(+G301*Totals!$H$18,2)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ROUND(+G302*Totals!$H$18,2)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ROUND(+G303*Totals!$H$18,2)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ROUND(+G304*Totals!$H$18,2)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ROUND(+G305*Totals!$H$18,2)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ROUND(+G306*Totals!$H$18,2)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ROUND(+G307*Totals!$H$18,2)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ROUND(+G308*Totals!$H$18,2)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ROUND(+G309*Totals!$H$18,2)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ROUND(+G310*Totals!$H$18,2)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ROUND(+G311*Totals!$H$18,2)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>
      <c r="F312" s="110" t="s">
        <v>756</v>
      </c>
      <c r="G312" s="126">
        <v>3.7902190000000004E-4</v>
      </c>
      <c r="H312" s="103">
        <f>ROUND(+G312*Totals!$H$18,2)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ROUND(+G313*Totals!$H$18,2)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ROUND(+G314*Totals!$H$18,2)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ROUND(+G315*Totals!$H$18,2)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ROUND(+G316*Totals!$H$18,2)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ROUND(+G317*Totals!$H$18,2)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ROUND(+G318*Totals!$H$18,2)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ROUND(+G319*Totals!$H$18,2)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ROUND(+G320*Totals!$H$18,2)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ROUND(+G321*Totals!$H$18,2)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ROUND(+G322*Totals!$H$18,2)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ROUND(+G323*Totals!$H$18,2)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ROUND(+G324*Totals!$H$18,2)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ROUND(+G325*Totals!$H$18,2)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ROUND(+G326*Totals!$H$18,2)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ROUND(+G327*Totals!$H$18,2)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ROUND(+G328*Totals!$H$18,2)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ROUND(+G329*Totals!$H$18,2)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ROUND(+G330*Totals!$H$18,2)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ROUND(+G331*Totals!$H$18,2)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ROUND(+G332*Totals!$H$18,2)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ROUND(+G333*Totals!$H$18,2)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ROUND(+G334*Totals!$H$18,2)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ROUND(+G335*Totals!$H$18,2)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ROUND(+G336*Totals!$H$18,2)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ROUND(+G337*Totals!$H$18,2)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ROUND(+G338*Totals!$H$18,2)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ROUND(+G339*Totals!$H$18,2)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ROUND(+G340*Totals!$H$18,2)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ROUND(+G341*Totals!$H$18,2)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ROUND(+G342*Totals!$H$18,2)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>
      <c r="F343" s="110" t="s">
        <v>726</v>
      </c>
      <c r="G343" s="126">
        <v>2.784102E-4</v>
      </c>
      <c r="H343" s="103">
        <f>ROUND(+G343*Totals!$H$18,2)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ROUND(+G344*Totals!$H$18,2)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ROUND(+G345*Totals!$H$18,2)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ROUND(+G346*Totals!$H$18,2)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ROUND(+G347*Totals!$H$18,2)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ROUND(+G348*Totals!$H$18,2)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ROUND(+G349*Totals!$H$18,2)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ROUND(+G350*Totals!$H$18,2)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ROUND(+G351*Totals!$H$18,2)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ROUND(+G352*Totals!$H$18,2)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ROUND(+G353*Totals!$H$18,2)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ROUND(+G354*Totals!$H$18,2)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ROUND(+G355*Totals!$H$18,2)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ROUND(+G356*Totals!$H$18,2)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ROUND(+G357*Totals!$H$18,2)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ROUND(+G358*Totals!$H$18,2)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ROUND(+G359*Totals!$H$18,2)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ROUND(+G360*Totals!$H$18,2)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ROUND(+G361*Totals!$H$18,2)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ROUND(+G362*Totals!$H$18,2)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ROUND(+G363*Totals!$H$18,2)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ROUND(+G364*Totals!$H$18,2)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ROUND(+G365*Totals!$H$18,2)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ROUND(+G366*Totals!$H$18,2)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ROUND(+G367*Totals!$H$18,2)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ROUND(+G368*Totals!$H$18,2)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ROUND(+G369*Totals!$H$18,2)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ROUND(+G370*Totals!$H$18,2)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ROUND(+G371*Totals!$H$18,2)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ROUND(+G372*Totals!$H$18,2)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ROUND(+G373*Totals!$H$18,2)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ROUND(+G374*Totals!$H$18,2)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ROUND(+G375*Totals!$H$18,2)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ROUND(+G376*Totals!$H$18,2)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ROUND(+G377*Totals!$H$18,2)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ROUND(+G378*Totals!$H$18,2)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ROUND(+G379*Totals!$H$18,2)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ROUND(+G380*Totals!$H$18,2)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ROUND(+G381*Totals!$H$18,2)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ROUND(+G382*Totals!$H$18,2)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ROUND(+G383*Totals!$H$18,2)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ROUND(+G384*Totals!$H$18,2)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ROUND(+G385*Totals!$H$18,2)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ROUND(+G386*Totals!$H$18,2)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ROUND(+G387*Totals!$H$18,2)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ROUND(+G388*Totals!$H$18,2)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ROUND(+G389*Totals!$H$18,2)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ROUND(+G390*Totals!$H$18,2)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ROUND(+G391*Totals!$H$18,2)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ROUND(+G392*Totals!$H$18,2)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ROUND(+G393*Totals!$H$18,2)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ROUND(+G394*Totals!$H$18,2)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ROUND(+G395*Totals!$H$18,2)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ROUND(+G396*Totals!$H$18,2)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ROUND(+G397*Totals!$H$18,2)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ROUND(+G398*Totals!$H$18,2)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ROUND(+G399*Totals!$H$18,2)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ROUND(+G400*Totals!$H$18,2)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ROUND(+G401*Totals!$H$18,2)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ROUND(+G402*Totals!$H$18,2)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ROUND(+G403*Totals!$H$18,2)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ROUND(+G404*Totals!$H$18,2)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ROUND(+G405*Totals!$H$18,2)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ROUND(+G406*Totals!$H$18,2)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ROUND(+G407*Totals!$H$18,2)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ROUND(+G408*Totals!$H$18,2)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ROUND(+G409*Totals!$H$18,2)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ROUND(+G410*Totals!$H$18,2)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ROUND(+G411*Totals!$H$18,2)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ROUND(+G412*Totals!$H$18,2)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ROUND(+G413*Totals!$H$18,2)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ROUND(+G414*Totals!$H$18,2)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ROUND(+G415*Totals!$H$18,2)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ROUND(+G416*Totals!$H$18,2)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ROUND(+G417*Totals!$H$18,2)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ROUND(+G418*Totals!$H$18,2)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ROUND(+G419*Totals!$H$18,2)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ROUND(+G420*Totals!$H$18,2)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ROUND(+G421*Totals!$H$18,2)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ROUND(+G422*Totals!$H$18,2)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ROUND(+G423*Totals!$H$18,2)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ROUND(+G424*Totals!$H$18,2)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ROUND(+G425*Totals!$H$18,2)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ROUND(+G426*Totals!$H$18,2)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ROUND(+G427*Totals!$H$18,2)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ROUND(+G428*Totals!$H$18,2)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ROUND(+G429*Totals!$H$18,2)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ROUND(+G430*Totals!$H$18,2)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ROUND(+G431*Totals!$H$18,2)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ROUND(+G432*Totals!$H$18,2)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ROUND(+G433*Totals!$H$18,2)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ROUND(+G434*Totals!$H$18,2)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ROUND(+G435*Totals!$H$18,2)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ROUND(+G436*Totals!$H$18,2)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ROUND(+G437*Totals!$H$18,2)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ROUND(+G438*Totals!$H$18,2)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ROUND(+G439*Totals!$H$18,2)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ROUND(+G440*Totals!$H$18,2)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ROUND(+G441*Totals!$H$18,2)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ROUND(+G442*Totals!$H$18,2)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ROUND(+G443*Totals!$H$18,2)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ROUND(+G444*Totals!$H$18,2)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ROUND(+G445*Totals!$H$18,2)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ROUND(+G446*Totals!$H$18,2)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ROUND(+G447*Totals!$H$18,2)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ROUND(+G448*Totals!$H$18,2)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ROUND(+G449*Totals!$H$18,2)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ROUND(+G450*Totals!$H$18,2)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ROUND(+G451*Totals!$H$18,2)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ROUND(+G452*Totals!$H$18,2)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ROUND(+G453*Totals!$H$18,2)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ROUND(+G454*Totals!$H$18,2)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ROUND(+G455*Totals!$H$18,2)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ROUND(+G456*Totals!$H$18,2)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ROUND(+G457*Totals!$H$18,2)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ROUND(+G458*Totals!$H$18,2)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ROUND(+G459*Totals!$H$18,2)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ROUND(+G460*Totals!$H$18,2)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ROUND(+G461*Totals!$H$18,2)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ROUND(+G462*Totals!$H$18,2)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ROUND(+G463*Totals!$H$18,2)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ROUND(+G464*Totals!$H$18,2)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ROUND(+G465*Totals!$H$18,2)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ROUND(+G466*Totals!$H$18,2)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ROUND(+G467*Totals!$H$18,2)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ROUND(+G468*Totals!$H$18,2)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ROUND(+G469*Totals!$H$18,2)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ROUND(+G470*Totals!$H$18,2)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ROUND(+G471*Totals!$H$18,2)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ROUND(+G472*Totals!$H$18,2)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ROUND(+G473*Totals!$H$18,2)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ROUND(+G474*Totals!$H$18,2)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ROUND(+G475*Totals!$H$18,2)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ROUND(+G476*Totals!$H$18,2)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ROUND(+G477*Totals!$H$18,2)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ROUND(+G478*Totals!$H$18,2)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ROUND(+G479*Totals!$H$18,2)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ROUND(+G480*Totals!$H$18,2)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ROUND(+G481*Totals!$H$18,2)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ROUND(+G482*Totals!$H$18,2)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ROUND(+G483*Totals!$H$18,2)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ROUND(+G484*Totals!$H$18,2)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ROUND(+G485*Totals!$H$18,2)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ROUND(+G486*Totals!$H$18,2)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ROUND(+G487*Totals!$H$18,2)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ROUND(+G488*Totals!$H$18,2)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ROUND(+G489*Totals!$H$18,2)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ROUND(+G490*Totals!$H$18,2)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ROUND(+G491*Totals!$H$18,2)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ROUND(+G492*Totals!$H$18,2)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ROUND(+G493*Totals!$H$18,2)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ROUND(+G494*Totals!$H$18,2)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ROUND(+G495*Totals!$H$18,2)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ROUND(+G496*Totals!$H$18,2)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ROUND(+G497*Totals!$H$18,2)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ROUND(+G498*Totals!$H$18,2)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ROUND(+G499*Totals!$H$18,2)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ROUND(+G500*Totals!$H$18,2)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ROUND(+G501*Totals!$H$18,2)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ROUND(+G502*Totals!$H$18,2)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ROUND(+G503*Totals!$H$18,2)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ROUND(+G504*Totals!$H$18,2)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ROUND(+G505*Totals!$H$18,2)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ROUND(+G506*Totals!$H$18,2)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ROUND(+G507*Totals!$H$18,2)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ROUND(+G508*Totals!$H$18,2)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ROUND(+G509*Totals!$H$18,2)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ROUND(+G510*Totals!$H$18,2)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ROUND(+G511*Totals!$H$18,2)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ROUND(+G512*Totals!$H$18,2)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ROUND(+G513*Totals!$H$18,2)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ROUND(+G514*Totals!$H$18,2)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ROUND(+G515*Totals!$H$18,2)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ROUND(+G516*Totals!$H$18,2)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ROUND(+G517*Totals!$H$18,2)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ROUND(+G518*Totals!$H$18,2)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ROUND(+G519*Totals!$H$18,2)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ROUND(+G520*Totals!$H$18,2)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ROUND(+G521*Totals!$H$18,2)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ROUND(+G522*Totals!$H$18,2)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ROUND(+G523*Totals!$H$18,2)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ROUND(+G524*Totals!$H$18,2)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ROUND(+G525*Totals!$H$18,2)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ROUND(+G526*Totals!$H$18,2)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ROUND(+G527*Totals!$H$18,2)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ROUND(+G528*Totals!$H$18,2)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ROUND(+G529*Totals!$H$18,2)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ROUND(+G530*Totals!$H$18,2)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ROUND(+G531*Totals!$H$18,2)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ROUND(+G532*Totals!$H$18,2)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ROUND(+G533*Totals!$H$18,2)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ROUND(+G534*Totals!$H$18,2)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ROUND(+G535*Totals!$H$18,2)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ROUND(+G536*Totals!$H$18,2)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>
      <c r="F537" s="110" t="s">
        <v>540</v>
      </c>
      <c r="G537" s="126">
        <v>1.0596101300000001E-2</v>
      </c>
      <c r="H537" s="103">
        <f>ROUND(+G537*Totals!$H$18,2)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ROUND(+G538*Totals!$H$18,2)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ROUND(+G539*Totals!$H$18,2)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ROUND(+G540*Totals!$H$18,2)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ROUND(+G541*Totals!$H$18,2)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ROUND(+G542*Totals!$H$18,2)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ROUND(+G543*Totals!$H$18,2)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ROUND(+G544*Totals!$H$18,2)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ROUND(+G545*Totals!$H$18,2)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ROUND(+G546*Totals!$H$18,2)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ROUND(+G547*Totals!$H$18,2)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ROUND(+G548*Totals!$H$18,2)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ROUND(+G549*Totals!$H$18,2)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ROUND(+G550*Totals!$H$18,2)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ROUND(+G551*Totals!$H$18,2)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ROUND(+G552*Totals!$H$18,2)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ROUND(+G553*Totals!$H$18,2)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ROUND(+G554*Totals!$H$18,2)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>
      <c r="F555" s="110" t="s">
        <v>522</v>
      </c>
      <c r="G555" s="126">
        <v>3.9169440000000002E-4</v>
      </c>
      <c r="H555" s="103">
        <f>ROUND(+G555*Totals!$H$18,2)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ROUND(+G556*Totals!$H$18,2)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ROUND(+G557*Totals!$H$18,2)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>
      <c r="F558" s="110" t="s">
        <v>519</v>
      </c>
      <c r="G558" s="126">
        <v>4.5889689999999996E-4</v>
      </c>
      <c r="H558" s="103">
        <f>ROUND(+G558*Totals!$H$18,2)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ROUND(+G559*Totals!$H$18,2)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ROUND(+G560*Totals!$H$18,2)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ROUND(+G561*Totals!$H$18,2)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ROUND(+G562*Totals!$H$18,2)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ROUND(+G563*Totals!$H$18,2)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ROUND(+G564*Totals!$H$18,2)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ROUND(+G565*Totals!$H$18,2)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ROUND(+G566*Totals!$H$18,2)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ROUND(+G567*Totals!$H$18,2)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ROUND(+G568*Totals!$H$18,2)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ROUND(+G569*Totals!$H$18,2)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ROUND(+G570*Totals!$H$18,2)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ROUND(+G571*Totals!$H$18,2)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ROUND(+G572*Totals!$H$18,2)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ROUND(+G573*Totals!$H$18,2)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ROUND(+G574*Totals!$H$18,2)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>
      <c r="F575" s="110" t="s">
        <v>501</v>
      </c>
      <c r="G575" s="126">
        <v>1.0283898000000001E-3</v>
      </c>
      <c r="H575" s="103">
        <f>ROUND(+G575*Totals!$H$18,2)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ROUND(+G576*Totals!$H$18,2)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ROUND(+G577*Totals!$H$18,2)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ROUND(+G578*Totals!$H$18,2)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ROUND(+G579*Totals!$H$18,2)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ROUND(+G580*Totals!$H$18,2)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ROUND(+G581*Totals!$H$18,2)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ROUND(+G582*Totals!$H$18,2)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ROUND(+G583*Totals!$H$18,2)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ROUND(+G584*Totals!$H$18,2)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ROUND(+G585*Totals!$H$18,2)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ROUND(+G586*Totals!$H$18,2)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ROUND(+G587*Totals!$H$18,2)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ROUND(+G588*Totals!$H$18,2)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ROUND(+G589*Totals!$H$18,2)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ROUND(+G590*Totals!$H$18,2)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ROUND(+G591*Totals!$H$18,2)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ROUND(+G592*Totals!$H$18,2)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ROUND(+G593*Totals!$H$18,2)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ROUND(+G594*Totals!$H$18,2)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ROUND(+G595*Totals!$H$18,2)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>
      <c r="F596" s="110" t="s">
        <v>483</v>
      </c>
      <c r="G596" s="126">
        <v>3.5613467999999998E-3</v>
      </c>
      <c r="H596" s="103">
        <f>ROUND(+G596*Totals!$H$18,2)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ROUND(+G597*Totals!$H$18,2)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ROUND(+G598*Totals!$H$18,2)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ROUND(+G599*Totals!$H$18,2)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ROUND(+G600*Totals!$H$18,2)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ROUND(+G601*Totals!$H$18,2)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ROUND(+G602*Totals!$H$18,2)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ROUND(+G603*Totals!$H$18,2)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ROUND(+G604*Totals!$H$18,2)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ROUND(+G605*Totals!$H$18,2)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ROUND(+G606*Totals!$H$18,2)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ROUND(+G607*Totals!$H$18,2)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ROUND(+G608*Totals!$H$18,2)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ROUND(+G609*Totals!$H$18,2)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ROUND(+G610*Totals!$H$18,2)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ROUND(+G611*Totals!$H$18,2)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ROUND(+G612*Totals!$H$18,2)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>
      <c r="F613" s="110" t="s">
        <v>466</v>
      </c>
      <c r="G613" s="126">
        <v>9.0627299999999992E-5</v>
      </c>
      <c r="H613" s="103">
        <f>ROUND(+G613*Totals!$H$18,2)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ROUND(+G614*Totals!$H$18,2)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ROUND(+G615*Totals!$H$18,2)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ROUND(+G616*Totals!$H$18,2)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ROUND(+G617*Totals!$H$18,2)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ROUND(+G618*Totals!$H$18,2)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ROUND(+G619*Totals!$H$18,2)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ROUND(+G620*Totals!$H$18,2)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ROUND(+G621*Totals!$H$18,2)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ROUND(+G622*Totals!$H$18,2)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>
      <c r="F623" s="110" t="s">
        <v>456</v>
      </c>
      <c r="G623" s="126">
        <v>4.1857500000000004E-5</v>
      </c>
      <c r="H623" s="103">
        <f>ROUND(+G623*Totals!$H$18,2)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ROUND(+G624*Totals!$H$18,2)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ROUND(+G625*Totals!$H$18,2)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ROUND(+G626*Totals!$H$18,2)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ROUND(+G627*Totals!$H$18,2)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ROUND(+G628*Totals!$H$18,2)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ROUND(+G629*Totals!$H$18,2)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ROUND(+G630*Totals!$H$18,2)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ROUND(+G631*Totals!$H$18,2)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ROUND(+G632*Totals!$H$18,2)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ROUND(+G633*Totals!$H$18,2)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ROUND(+G634*Totals!$H$18,2)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ROUND(+G635*Totals!$H$18,2)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ROUND(+G636*Totals!$H$18,2)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ROUND(+G637*Totals!$H$18,2)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ROUND(+G638*Totals!$H$18,2)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ROUND(+G639*Totals!$H$18,2)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ROUND(+G640*Totals!$H$18,2)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ROUND(+G641*Totals!$H$18,2)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ROUND(+G642*Totals!$H$18,2)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ROUND(+G643*Totals!$H$18,2)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ROUND(+G644*Totals!$H$18,2)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ROUND(+G645*Totals!$H$18,2)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ROUND(+G646*Totals!$H$18,2)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ROUND(+G647*Totals!$H$18,2)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ROUND(+G648*Totals!$H$18,2)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ROUND(+G649*Totals!$H$18,2)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ROUND(+G650*Totals!$H$18,2)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ROUND(+G651*Totals!$H$18,2)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ROUND(+G652*Totals!$H$18,2)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ROUND(+G653*Totals!$H$18,2)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ROUND(+G654*Totals!$H$18,2)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ROUND(+G655*Totals!$H$18,2)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ROUND(+G656*Totals!$H$18,2)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ROUND(+G657*Totals!$H$18,2)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ROUND(+G658*Totals!$H$18,2)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ROUND(+G659*Totals!$H$18,2)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ROUND(+G660*Totals!$H$18,2)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ROUND(+G661*Totals!$H$18,2)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>
      <c r="F662" s="110" t="s">
        <v>418</v>
      </c>
      <c r="G662" s="126">
        <v>3.6865400000000001E-5</v>
      </c>
      <c r="H662" s="103">
        <f>ROUND(+G662*Totals!$H$18,2)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ROUND(+G663*Totals!$H$18,2)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ROUND(+G664*Totals!$H$18,2)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ROUND(+G665*Totals!$H$18,2)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ROUND(+G666*Totals!$H$18,2)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ROUND(+G667*Totals!$H$18,2)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>
      <c r="F668" s="110" t="s">
        <v>412</v>
      </c>
      <c r="G668" s="126">
        <v>5.3378000000000003E-5</v>
      </c>
      <c r="H668" s="103">
        <f>ROUND(+G668*Totals!$H$18,2)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ROUND(+G669*Totals!$H$18,2)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ROUND(+G670*Totals!$H$18,2)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ROUND(+G671*Totals!$H$18,2)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ROUND(+G672*Totals!$H$18,2)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ROUND(+G673*Totals!$H$18,2)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ROUND(+G674*Totals!$H$18,2)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ROUND(+G675*Totals!$H$18,2)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ROUND(+G676*Totals!$H$18,2)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ROUND(+G677*Totals!$H$18,2)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ROUND(+G678*Totals!$H$18,2)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ROUND(+G679*Totals!$H$18,2)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ROUND(+G680*Totals!$H$18,2)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ROUND(+G681*Totals!$H$18,2)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ROUND(+G682*Totals!$H$18,2)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ROUND(+G683*Totals!$H$18,2)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ROUND(+G684*Totals!$H$18,2)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ROUND(+G685*Totals!$H$18,2)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ROUND(+G686*Totals!$H$18,2)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ROUND(+G687*Totals!$H$18,2)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ROUND(+G688*Totals!$H$18,2)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ROUND(+G689*Totals!$H$18,2)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ROUND(+G690*Totals!$H$18,2)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ROUND(+G691*Totals!$H$18,2)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ROUND(+G692*Totals!$H$18,2)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ROUND(+G693*Totals!$H$18,2)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ROUND(+G694*Totals!$H$18,2)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ROUND(+G695*Totals!$H$18,2)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ROUND(+G696*Totals!$H$18,2)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ROUND(+G697*Totals!$H$18,2)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ROUND(+G698*Totals!$H$18,2)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ROUND(+G699*Totals!$H$18,2)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ROUND(+G700*Totals!$H$18,2)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ROUND(+G701*Totals!$H$18,2)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ROUND(+G702*Totals!$H$18,2)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ROUND(+G703*Totals!$H$18,2)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ROUND(+G704*Totals!$H$18,2)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ROUND(+G705*Totals!$H$18,2)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ROUND(+G706*Totals!$H$18,2)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ROUND(+G707*Totals!$H$18,2)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ROUND(+G708*Totals!$H$18,2)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ROUND(+G709*Totals!$H$18,2)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ROUND(+G710*Totals!$H$18,2)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ROUND(+G711*Totals!$H$18,2)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ROUND(+G712*Totals!$H$18,2)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ROUND(+G713*Totals!$H$18,2)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ROUND(+G714*Totals!$H$18,2)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ROUND(+G715*Totals!$H$18,2)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ROUND(+G716*Totals!$H$18,2)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ROUND(+G717*Totals!$H$18,2)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ROUND(+G718*Totals!$H$18,2)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ROUND(+G719*Totals!$H$18,2)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ROUND(+G720*Totals!$H$18,2)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ROUND(+G721*Totals!$H$18,2)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ROUND(+G722*Totals!$H$18,2)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ROUND(+G723*Totals!$H$18,2)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ROUND(+G724*Totals!$H$18,2)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ROUND(+G725*Totals!$H$18,2)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ROUND(+G726*Totals!$H$18,2)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ROUND(+G727*Totals!$H$18,2)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ROUND(+G728*Totals!$H$18,2)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ROUND(+G729*Totals!$H$18,2)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ROUND(+G730*Totals!$H$18,2)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ROUND(+G731*Totals!$H$18,2)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ROUND(+G732*Totals!$H$18,2)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ROUND(+G733*Totals!$H$18,2)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ROUND(+G734*Totals!$H$18,2)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ROUND(+G735*Totals!$H$18,2)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ROUND(+G736*Totals!$H$18,2)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ROUND(+G737*Totals!$H$18,2)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ROUND(+G738*Totals!$H$18,2)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ROUND(+G739*Totals!$H$18,2)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ROUND(+G740*Totals!$H$18,2)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ROUND(+G741*Totals!$H$18,2)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ROUND(+G742*Totals!$H$18,2)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ROUND(+G743*Totals!$H$18,2)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ROUND(+G744*Totals!$H$18,2)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ROUND(+G745*Totals!$H$18,2)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ROUND(+G746*Totals!$H$18,2)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ROUND(+G747*Totals!$H$18,2)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ROUND(+G748*Totals!$H$18,2)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ROUND(+G749*Totals!$H$18,2)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ROUND(+G750*Totals!$H$18,2)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ROUND(+G751*Totals!$H$18,2)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ROUND(+G752*Totals!$H$18,2)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ROUND(+G753*Totals!$H$18,2)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ROUND(+G754*Totals!$H$18,2)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ROUND(+G755*Totals!$H$18,2)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ROUND(+G756*Totals!$H$18,2)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ROUND(+G757*Totals!$H$18,2)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ROUND(+G758*Totals!$H$18,2)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ROUND(+G759*Totals!$H$18,2)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ROUND(+G760*Totals!$H$18,2)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ROUND(+G761*Totals!$H$18,2)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ROUND(+G762*Totals!$H$18,2)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ROUND(+G763*Totals!$H$18,2)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ROUND(+G764*Totals!$H$18,2)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ROUND(+G765*Totals!$H$18,2)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ROUND(+G766*Totals!$H$18,2)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ROUND(+G767*Totals!$H$18,2)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ROUND(+G768*Totals!$H$18,2)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ROUND(+G769*Totals!$H$18,2)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ROUND(+G770*Totals!$H$18,2)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ROUND(+G771*Totals!$H$18,2)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ROUND(+G772*Totals!$H$18,2)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ROUND(+G773*Totals!$H$18,2)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ROUND(+G774*Totals!$H$18,2)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ROUND(+G775*Totals!$H$18,2)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ROUND(+G776*Totals!$H$18,2)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ROUND(+G777*Totals!$H$18,2)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ROUND(+G778*Totals!$H$18,2)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ROUND(+G779*Totals!$H$18,2)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ROUND(+G780*Totals!$H$18,2)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ROUND(+G781*Totals!$H$18,2)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ROUND(+G782*Totals!$H$18,2)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ROUND(+G783*Totals!$H$18,2)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ROUND(+G784*Totals!$H$18,2)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ROUND(+G785*Totals!$H$18,2)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ROUND(+G786*Totals!$H$18,2)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ROUND(+G787*Totals!$H$18,2)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ROUND(+G788*Totals!$H$18,2)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ROUND(+G789*Totals!$H$18,2)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ROUND(+G790*Totals!$H$18,2)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ROUND(+G791*Totals!$H$18,2)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ROUND(+G792*Totals!$H$18,2)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ROUND(+G793*Totals!$H$18,2)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ROUND(+G794*Totals!$H$18,2)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ROUND(+G795*Totals!$H$18,2)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ROUND(+G796*Totals!$H$18,2)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ROUND(+G797*Totals!$H$18,2)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ROUND(+G798*Totals!$H$18,2)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ROUND(+G799*Totals!$H$18,2)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ROUND(+G800*Totals!$H$18,2)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ROUND(+G801*Totals!$H$18,2)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ROUND(+G802*Totals!$H$18,2)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ROUND(+G803*Totals!$H$18,2)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ROUND(+G804*Totals!$H$18,2)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ROUND(+G805*Totals!$H$18,2)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ROUND(+G806*Totals!$H$18,2)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ROUND(+G807*Totals!$H$18,2)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ROUND(+G808*Totals!$H$18,2)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ROUND(+G809*Totals!$H$18,2)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ROUND(+G810*Totals!$H$18,2)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ROUND(+G811*Totals!$H$18,2)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ROUND(+G812*Totals!$H$18,2)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ROUND(+G813*Totals!$H$18,2)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ROUND(+G814*Totals!$H$18,2)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ROUND(+G815*Totals!$H$18,2)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ROUND(+G816*Totals!$H$18,2)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ROUND(+G817*Totals!$H$18,2)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ROUND(+G818*Totals!$H$18,2)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ROUND(+G819*Totals!$H$18,2)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ROUND(+G820*Totals!$H$18,2)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>
      <c r="F821" s="110" t="s">
        <v>264</v>
      </c>
      <c r="G821" s="126">
        <v>1.013797E-4</v>
      </c>
      <c r="H821" s="103">
        <f>ROUND(+G821*Totals!$H$18,2)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ROUND(+G822*Totals!$H$18,2)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ROUND(+G823*Totals!$H$18,2)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ROUND(+G824*Totals!$H$18,2)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ROUND(+G825*Totals!$H$18,2)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ROUND(+G826*Totals!$H$18,2)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ROUND(+G827*Totals!$H$18,2)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>
      <c r="F828" s="110" t="s">
        <v>257</v>
      </c>
      <c r="G828" s="126">
        <v>4.4353629999999996E-4</v>
      </c>
      <c r="H828" s="103">
        <f>ROUND(+G828*Totals!$H$18,2)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ROUND(+G829*Totals!$H$18,2)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ROUND(+G830*Totals!$H$18,2)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ROUND(+G831*Totals!$H$18,2)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ROUND(+G832*Totals!$H$18,2)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ROUND(+G833*Totals!$H$18,2)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ROUND(+G834*Totals!$H$18,2)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ROUND(+G835*Totals!$H$18,2)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ROUND(+G836*Totals!$H$18,2)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ROUND(+G837*Totals!$H$18,2)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ROUND(+G838*Totals!$H$18,2)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ROUND(+G839*Totals!$H$18,2)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ROUND(+G840*Totals!$H$18,2)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ROUND(+G841*Totals!$H$18,2)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ROUND(+G842*Totals!$H$18,2)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ROUND(+G843*Totals!$H$18,2)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ROUND(+G844*Totals!$H$18,2)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ROUND(+G845*Totals!$H$18,2)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ROUND(+G846*Totals!$H$18,2)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ROUND(+G847*Totals!$H$18,2)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ROUND(+G848*Totals!$H$18,2)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ROUND(+G849*Totals!$H$18,2)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ROUND(+G850*Totals!$H$18,2)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ROUND(+G851*Totals!$H$18,2)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ROUND(+G852*Totals!$H$18,2)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ROUND(+G853*Totals!$H$18,2)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ROUND(+G854*Totals!$H$18,2)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ROUND(+G855*Totals!$H$18,2)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ROUND(+G856*Totals!$H$18,2)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ROUND(+G857*Totals!$H$18,2)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ROUND(+G858*Totals!$H$18,2)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ROUND(+G859*Totals!$H$18,2)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ROUND(+G860*Totals!$H$18,2)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ROUND(+G861*Totals!$H$18,2)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ROUND(+G862*Totals!$H$18,2)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ROUND(+G863*Totals!$H$18,2)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ROUND(+G864*Totals!$H$18,2)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ROUND(+G865*Totals!$H$18,2)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>
      <c r="F866" s="110" t="s">
        <v>221</v>
      </c>
      <c r="G866" s="126">
        <v>4.7156930000000002E-4</v>
      </c>
      <c r="H866" s="103">
        <f>ROUND(+G866*Totals!$H$18,2)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>
      <c r="F867" s="110" t="s">
        <v>220</v>
      </c>
      <c r="G867" s="126">
        <v>1.870149E-4</v>
      </c>
      <c r="H867" s="103">
        <f>ROUND(+G867*Totals!$H$18,2)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ROUND(+G868*Totals!$H$18,2)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ROUND(+G869*Totals!$H$18,2)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ROUND(+G870*Totals!$H$18,2)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ROUND(+G871*Totals!$H$18,2)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ROUND(+G872*Totals!$H$18,2)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ROUND(+G873*Totals!$H$18,2)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ROUND(+G874*Totals!$H$18,2)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ROUND(+G875*Totals!$H$18,2)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ROUND(+G876*Totals!$H$18,2)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ROUND(+G877*Totals!$H$18,2)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ROUND(+G878*Totals!$H$18,2)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ROUND(+G879*Totals!$H$18,2)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ROUND(+G880*Totals!$H$18,2)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ROUND(+G881*Totals!$H$18,2)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ROUND(+G882*Totals!$H$18,2)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ROUND(+G883*Totals!$H$18,2)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ROUND(+G884*Totals!$H$18,2)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ROUND(+G885*Totals!$H$18,2)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ROUND(+G886*Totals!$H$18,2)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ROUND(+G887*Totals!$H$18,2)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ROUND(+G888*Totals!$H$18,2)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ROUND(+G889*Totals!$H$18,2)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ROUND(+G890*Totals!$H$18,2)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ROUND(+G891*Totals!$H$18,2)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ROUND(+G892*Totals!$H$18,2)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ROUND(+G893*Totals!$H$18,2)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ROUND(+G894*Totals!$H$18,2)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ROUND(+G895*Totals!$H$18,2)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ROUND(+G896*Totals!$H$18,2)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ROUND(+G897*Totals!$H$18,2)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ROUND(+G898*Totals!$H$18,2)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ROUND(+G899*Totals!$H$18,2)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ROUND(+G900*Totals!$H$18,2)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ROUND(+G901*Totals!$H$18,2)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ROUND(+G902*Totals!$H$18,2)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ROUND(+G903*Totals!$H$18,2)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ROUND(+G904*Totals!$H$18,2)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ROUND(+G905*Totals!$H$18,2)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ROUND(+G906*Totals!$H$18,2)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ROUND(+G907*Totals!$H$18,2)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ROUND(+G908*Totals!$H$18,2)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ROUND(+G909*Totals!$H$18,2)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ROUND(+G910*Totals!$H$18,2)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ROUND(+G911*Totals!$H$18,2)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ROUND(+G912*Totals!$H$18,2)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ROUND(+G913*Totals!$H$18,2)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ROUND(+G914*Totals!$H$18,2)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>
      <c r="F915" s="110" t="s">
        <v>175</v>
      </c>
      <c r="G915" s="126">
        <v>2.8401299400000003E-2</v>
      </c>
      <c r="H915" s="103">
        <f>ROUND(+G915*Totals!$H$18,2)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ROUND(+G916*Totals!$H$18,2)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ROUND(+G917*Totals!$H$18,2)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ROUND(+G918*Totals!$H$18,2)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ROUND(+G919*Totals!$H$18,2)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ROUND(+G920*Totals!$H$18,2)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ROUND(+G921*Totals!$H$18,2)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ROUND(+G922*Totals!$H$18,2)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ROUND(+G923*Totals!$H$18,2)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ROUND(+G924*Totals!$H$18,2)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ROUND(+G925*Totals!$H$18,2)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ROUND(+G926*Totals!$H$18,2)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ROUND(+G927*Totals!$H$18,2)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ROUND(+G928*Totals!$H$18,2)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ROUND(+G929*Totals!$H$18,2)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ROUND(+G930*Totals!$H$18,2)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ROUND(+G931*Totals!$H$18,2)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ROUND(+G932*Totals!$H$18,2)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ROUND(+G933*Totals!$H$18,2)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ROUND(+G934*Totals!$H$18,2)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ROUND(+G935*Totals!$H$18,2)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ROUND(+G936*Totals!$H$18,2)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ROUND(+G937*Totals!$H$18,2)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ROUND(+G938*Totals!$H$18,2)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ROUND(+G939*Totals!$H$18,2)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ROUND(+G940*Totals!$H$18,2)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ROUND(+G941*Totals!$H$18,2)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ROUND(+G942*Totals!$H$18,2)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ROUND(+G943*Totals!$H$18,2)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ROUND(+G944*Totals!$H$18,2)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ROUND(+G945*Totals!$H$18,2)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ROUND(+G946*Totals!$H$18,2)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ROUND(+G947*Totals!$H$18,2)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ROUND(+G948*Totals!$H$18,2)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ROUND(+G949*Totals!$H$18,2)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ROUND(+G950*Totals!$H$18,2)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ROUND(+G951*Totals!$H$18,2)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8D50-01DD-4A60-B004-EA995D28B53A}">
  <dimension ref="A1:V1051"/>
  <sheetViews>
    <sheetView zoomScale="60" zoomScaleNormal="60" workbookViewId="0">
      <selection activeCell="C8" sqref="C8"/>
    </sheetView>
  </sheetViews>
  <sheetFormatPr defaultColWidth="8.88671875" defaultRowHeight="18.75"/>
  <cols>
    <col min="1" max="1" width="5.44140625" style="106" customWidth="1"/>
    <col min="2" max="2" width="16" style="103" bestFit="1" customWidth="1"/>
    <col min="3" max="3" width="14" style="105" customWidth="1"/>
    <col min="4" max="4" width="13.6640625" style="103" customWidth="1"/>
    <col min="5" max="5" width="5.44140625" style="103" customWidth="1"/>
    <col min="6" max="6" width="20.21875" style="103" bestFit="1" customWidth="1"/>
    <col min="7" max="7" width="14.21875" style="105" bestFit="1" customWidth="1"/>
    <col min="8" max="8" width="12.109375" style="103" bestFit="1" customWidth="1"/>
    <col min="9" max="9" width="11" style="103" bestFit="1" customWidth="1"/>
    <col min="10" max="10" width="12.109375" style="103" bestFit="1" customWidth="1"/>
    <col min="11" max="11" width="20.109375" style="133" bestFit="1" customWidth="1"/>
    <col min="12" max="12" width="16" style="133" bestFit="1" customWidth="1"/>
    <col min="13" max="13" width="13.88671875" style="127" bestFit="1" customWidth="1"/>
    <col min="14" max="14" width="9.88671875" style="133" bestFit="1" customWidth="1"/>
    <col min="15" max="15" width="13" style="133" bestFit="1" customWidth="1"/>
    <col min="16" max="16" width="15.33203125" style="138" customWidth="1"/>
    <col min="17" max="17" width="8.33203125" style="133" bestFit="1" customWidth="1"/>
    <col min="18" max="18" width="6.88671875" style="133" bestFit="1" customWidth="1"/>
    <col min="19" max="19" width="12.77734375" style="138" bestFit="1" customWidth="1"/>
    <col min="20" max="20" width="6.77734375" style="133" bestFit="1" customWidth="1"/>
    <col min="21" max="21" width="8.88671875" style="133"/>
    <col min="22" max="22" width="0" style="133" hidden="1" customWidth="1"/>
    <col min="23" max="26" width="0" style="103" hidden="1" customWidth="1"/>
    <col min="27" max="16384" width="8.88671875" style="103"/>
  </cols>
  <sheetData>
    <row r="1" spans="1:18">
      <c r="A1" s="145" t="s">
        <v>136</v>
      </c>
      <c r="B1" s="145"/>
      <c r="C1" s="145"/>
      <c r="D1" s="145"/>
      <c r="E1" s="145"/>
      <c r="F1" s="145"/>
      <c r="G1" s="145"/>
      <c r="H1" s="145"/>
    </row>
    <row r="2" spans="1:18">
      <c r="A2" s="145" t="s">
        <v>1176</v>
      </c>
      <c r="B2" s="145"/>
      <c r="C2" s="145"/>
      <c r="D2" s="145"/>
      <c r="E2" s="145"/>
      <c r="F2" s="145"/>
      <c r="G2" s="145"/>
      <c r="H2" s="145"/>
    </row>
    <row r="3" spans="1:18">
      <c r="A3" s="104"/>
      <c r="B3" s="104"/>
      <c r="C3" s="104"/>
      <c r="D3" s="104"/>
    </row>
    <row r="4" spans="1:18">
      <c r="A4" s="145" t="s">
        <v>7</v>
      </c>
      <c r="B4" s="145"/>
      <c r="C4" s="145"/>
      <c r="D4" s="145"/>
      <c r="E4" s="145" t="s">
        <v>5</v>
      </c>
      <c r="F4" s="145"/>
      <c r="G4" s="145"/>
      <c r="H4" s="145"/>
    </row>
    <row r="5" spans="1:18">
      <c r="E5" s="106"/>
    </row>
    <row r="6" spans="1:18">
      <c r="A6" s="106" t="s">
        <v>33</v>
      </c>
      <c r="B6" s="107" t="s">
        <v>34</v>
      </c>
      <c r="C6" s="108" t="s">
        <v>35</v>
      </c>
      <c r="D6" s="107" t="s">
        <v>23</v>
      </c>
      <c r="E6" s="106"/>
      <c r="F6" s="107" t="s">
        <v>137</v>
      </c>
      <c r="G6" s="108" t="s">
        <v>35</v>
      </c>
      <c r="H6" s="107" t="s">
        <v>23</v>
      </c>
    </row>
    <row r="7" spans="1:18">
      <c r="A7" s="106">
        <v>1</v>
      </c>
      <c r="B7" s="109" t="s">
        <v>36</v>
      </c>
      <c r="C7" s="126">
        <v>9.2060293999999994E-3</v>
      </c>
      <c r="D7" s="103">
        <f>+C7*Totals!$G$20</f>
        <v>0</v>
      </c>
      <c r="E7" s="106"/>
      <c r="F7" s="110" t="s">
        <v>1046</v>
      </c>
      <c r="G7" s="126">
        <v>6.1403860000000001E-4</v>
      </c>
      <c r="H7" s="103">
        <f>ROUND(+G7*Totals!$H$20,2)</f>
        <v>0</v>
      </c>
      <c r="I7" s="103">
        <f t="shared" ref="I7:I70" si="0">+N7+Q7+T7</f>
        <v>0</v>
      </c>
      <c r="J7" s="103">
        <f t="shared" ref="J7:J70" si="1">+H7-I7</f>
        <v>0</v>
      </c>
      <c r="Q7" s="141"/>
      <c r="R7" s="141"/>
    </row>
    <row r="8" spans="1:18">
      <c r="A8" s="106">
        <v>2</v>
      </c>
      <c r="B8" s="109" t="s">
        <v>37</v>
      </c>
      <c r="C8" s="126">
        <v>6.6222360999999997E-3</v>
      </c>
      <c r="D8" s="103">
        <f>+C8*Totals!$G$20</f>
        <v>0</v>
      </c>
      <c r="E8" s="106"/>
      <c r="F8" s="110" t="s">
        <v>1045</v>
      </c>
      <c r="G8" s="126">
        <v>4.4161599999999994E-5</v>
      </c>
      <c r="H8" s="103">
        <f>ROUND(+G8*Totals!$H$20,2)</f>
        <v>0</v>
      </c>
      <c r="I8" s="103">
        <f t="shared" si="0"/>
        <v>0</v>
      </c>
      <c r="J8" s="103">
        <f t="shared" si="1"/>
        <v>0</v>
      </c>
      <c r="Q8" s="141"/>
      <c r="R8" s="141"/>
    </row>
    <row r="9" spans="1:18">
      <c r="A9" s="106">
        <v>3</v>
      </c>
      <c r="B9" s="109" t="s">
        <v>38</v>
      </c>
      <c r="C9" s="126">
        <v>1.0141846400000001E-2</v>
      </c>
      <c r="D9" s="103">
        <f>+C9*Totals!$G$20</f>
        <v>0</v>
      </c>
      <c r="E9" s="106"/>
      <c r="F9" s="110" t="s">
        <v>36</v>
      </c>
      <c r="G9" s="126">
        <v>3.0375520000000002E-4</v>
      </c>
      <c r="H9" s="103">
        <f>ROUND(+G9*Totals!$H$20,2)</f>
        <v>0</v>
      </c>
      <c r="I9" s="103">
        <f t="shared" si="0"/>
        <v>0</v>
      </c>
      <c r="J9" s="103">
        <f t="shared" si="1"/>
        <v>0</v>
      </c>
      <c r="Q9" s="141"/>
      <c r="R9" s="141"/>
    </row>
    <row r="10" spans="1:18">
      <c r="A10" s="106">
        <v>4</v>
      </c>
      <c r="B10" s="109" t="s">
        <v>39</v>
      </c>
      <c r="C10" s="126">
        <v>8.0335460000000008E-3</v>
      </c>
      <c r="D10" s="103">
        <f>+C10*Totals!$G$20</f>
        <v>0</v>
      </c>
      <c r="E10" s="106"/>
      <c r="F10" s="110" t="s">
        <v>1044</v>
      </c>
      <c r="G10" s="126">
        <v>2.3628388000000002E-3</v>
      </c>
      <c r="H10" s="103">
        <f>ROUND(+G10*Totals!$H$20,2)</f>
        <v>0</v>
      </c>
      <c r="I10" s="103">
        <f t="shared" si="0"/>
        <v>0</v>
      </c>
      <c r="J10" s="103">
        <f t="shared" si="1"/>
        <v>0</v>
      </c>
      <c r="Q10" s="141"/>
      <c r="R10" s="141"/>
    </row>
    <row r="11" spans="1:18">
      <c r="A11" s="106">
        <v>5</v>
      </c>
      <c r="B11" s="109" t="s">
        <v>40</v>
      </c>
      <c r="C11" s="126">
        <v>7.1170213999999996E-3</v>
      </c>
      <c r="D11" s="103">
        <f>+C11*Totals!$G$20</f>
        <v>0</v>
      </c>
      <c r="E11" s="106"/>
      <c r="F11" s="110" t="s">
        <v>1043</v>
      </c>
      <c r="G11" s="126">
        <v>3.3562830000000003E-4</v>
      </c>
      <c r="H11" s="103">
        <f>ROUND(+G11*Totals!$H$20,2)</f>
        <v>0</v>
      </c>
      <c r="I11" s="103">
        <f t="shared" si="0"/>
        <v>0</v>
      </c>
      <c r="J11" s="103">
        <f t="shared" si="1"/>
        <v>0</v>
      </c>
      <c r="Q11" s="141"/>
      <c r="R11" s="141"/>
    </row>
    <row r="12" spans="1:18">
      <c r="A12" s="106">
        <v>6</v>
      </c>
      <c r="B12" s="109" t="s">
        <v>41</v>
      </c>
      <c r="C12" s="126">
        <v>1.3681306099999999E-2</v>
      </c>
      <c r="D12" s="103">
        <f>+C12*Totals!$G$20</f>
        <v>0</v>
      </c>
      <c r="E12" s="106"/>
      <c r="F12" s="110" t="s">
        <v>1042</v>
      </c>
      <c r="G12" s="126">
        <v>2.3808869999999998E-4</v>
      </c>
      <c r="H12" s="103">
        <f>ROUND(+G12*Totals!$H$20,2)</f>
        <v>0</v>
      </c>
      <c r="I12" s="103">
        <f t="shared" si="0"/>
        <v>0</v>
      </c>
      <c r="J12" s="103">
        <f t="shared" si="1"/>
        <v>0</v>
      </c>
      <c r="Q12" s="141"/>
      <c r="R12" s="141"/>
    </row>
    <row r="13" spans="1:18">
      <c r="A13" s="106">
        <v>7</v>
      </c>
      <c r="B13" s="109" t="s">
        <v>1158</v>
      </c>
      <c r="C13" s="126">
        <v>1.2017494799999999E-2</v>
      </c>
      <c r="D13" s="103">
        <f>+C13*Totals!$G$20</f>
        <v>0</v>
      </c>
      <c r="E13" s="106"/>
      <c r="F13" s="110" t="s">
        <v>1041</v>
      </c>
      <c r="G13" s="126">
        <v>1.9623120000000001E-4</v>
      </c>
      <c r="H13" s="103">
        <f>ROUND(+G13*Totals!$H$20,2)</f>
        <v>0</v>
      </c>
      <c r="I13" s="103">
        <f t="shared" si="0"/>
        <v>0</v>
      </c>
      <c r="J13" s="103">
        <f t="shared" si="1"/>
        <v>0</v>
      </c>
      <c r="Q13" s="141"/>
      <c r="R13" s="141"/>
    </row>
    <row r="14" spans="1:18">
      <c r="A14" s="106">
        <v>8</v>
      </c>
      <c r="B14" s="109" t="s">
        <v>42</v>
      </c>
      <c r="C14" s="126">
        <v>1.05679174E-2</v>
      </c>
      <c r="D14" s="103">
        <f>+C14*Totals!$G$20</f>
        <v>0</v>
      </c>
      <c r="E14" s="106"/>
      <c r="F14" s="110" t="s">
        <v>1040</v>
      </c>
      <c r="G14" s="126">
        <v>5.9829399999999997E-4</v>
      </c>
      <c r="H14" s="103">
        <f>ROUND(+G14*Totals!$H$20,2)</f>
        <v>0</v>
      </c>
      <c r="I14" s="103">
        <f t="shared" si="0"/>
        <v>0</v>
      </c>
      <c r="J14" s="103">
        <f t="shared" si="1"/>
        <v>0</v>
      </c>
      <c r="Q14" s="141"/>
      <c r="R14" s="141"/>
    </row>
    <row r="15" spans="1:18">
      <c r="A15" s="106">
        <v>9</v>
      </c>
      <c r="B15" s="109" t="s">
        <v>43</v>
      </c>
      <c r="C15" s="126">
        <v>8.8873294999999991E-3</v>
      </c>
      <c r="D15" s="103">
        <f>+C15*Totals!$G$20</f>
        <v>0</v>
      </c>
      <c r="E15" s="106"/>
      <c r="F15" s="110" t="s">
        <v>1039</v>
      </c>
      <c r="G15" s="126">
        <v>2.5997760000000004E-4</v>
      </c>
      <c r="H15" s="103">
        <f>ROUND(+G15*Totals!$H$20,2)</f>
        <v>0</v>
      </c>
      <c r="I15" s="103">
        <f t="shared" si="0"/>
        <v>0</v>
      </c>
      <c r="J15" s="103">
        <f t="shared" si="1"/>
        <v>0</v>
      </c>
      <c r="Q15" s="141"/>
      <c r="R15" s="141"/>
    </row>
    <row r="16" spans="1:18">
      <c r="A16" s="106">
        <v>10</v>
      </c>
      <c r="B16" s="109" t="s">
        <v>44</v>
      </c>
      <c r="C16" s="126">
        <v>1.1663273199999999E-2</v>
      </c>
      <c r="D16" s="103">
        <f>+C16*Totals!$G$20</f>
        <v>0</v>
      </c>
      <c r="E16" s="106"/>
      <c r="F16" s="110" t="s">
        <v>1038</v>
      </c>
      <c r="G16" s="126">
        <v>1.4289165000000001E-3</v>
      </c>
      <c r="H16" s="103">
        <f>ROUND(+G16*Totals!$H$20,2)</f>
        <v>0</v>
      </c>
      <c r="I16" s="103">
        <f t="shared" si="0"/>
        <v>0</v>
      </c>
      <c r="J16" s="103">
        <f t="shared" si="1"/>
        <v>0</v>
      </c>
      <c r="Q16" s="141"/>
      <c r="R16" s="141"/>
    </row>
    <row r="17" spans="1:19">
      <c r="A17" s="106">
        <v>11</v>
      </c>
      <c r="B17" s="109" t="s">
        <v>45</v>
      </c>
      <c r="C17" s="126">
        <v>9.6760071999999996E-3</v>
      </c>
      <c r="D17" s="103">
        <f>+C17*Totals!$G$20</f>
        <v>0</v>
      </c>
      <c r="E17" s="106"/>
      <c r="F17" s="110" t="s">
        <v>1037</v>
      </c>
      <c r="G17" s="126">
        <v>3.433086E-4</v>
      </c>
      <c r="H17" s="103">
        <f>ROUND(+G17*Totals!$H$20,2)</f>
        <v>0</v>
      </c>
      <c r="I17" s="103">
        <f t="shared" si="0"/>
        <v>0</v>
      </c>
      <c r="J17" s="103">
        <f t="shared" si="1"/>
        <v>0</v>
      </c>
      <c r="K17" s="129" t="s">
        <v>1037</v>
      </c>
      <c r="L17" s="129" t="s">
        <v>98</v>
      </c>
      <c r="M17" s="127">
        <v>0.10375999999999999</v>
      </c>
      <c r="N17" s="130">
        <f>H17*M17</f>
        <v>0</v>
      </c>
      <c r="Q17" s="141"/>
      <c r="R17" s="141"/>
    </row>
    <row r="18" spans="1:19">
      <c r="A18" s="106">
        <v>12</v>
      </c>
      <c r="B18" s="109" t="s">
        <v>46</v>
      </c>
      <c r="C18" s="126">
        <v>1.0697041799999999E-2</v>
      </c>
      <c r="D18" s="103">
        <f>+C18*Totals!$G$20</f>
        <v>0</v>
      </c>
      <c r="E18" s="106"/>
      <c r="F18" s="110" t="s">
        <v>1036</v>
      </c>
      <c r="G18" s="126">
        <v>2.592095E-4</v>
      </c>
      <c r="H18" s="103">
        <f>ROUND(+G18*Totals!$H$20,2)</f>
        <v>0</v>
      </c>
      <c r="I18" s="103">
        <f t="shared" si="0"/>
        <v>0</v>
      </c>
      <c r="J18" s="103">
        <f t="shared" si="1"/>
        <v>0</v>
      </c>
      <c r="Q18" s="141"/>
      <c r="R18" s="141"/>
    </row>
    <row r="19" spans="1:19">
      <c r="A19" s="106">
        <v>13</v>
      </c>
      <c r="B19" s="109" t="s">
        <v>47</v>
      </c>
      <c r="C19" s="126">
        <v>9.4139423000000003E-3</v>
      </c>
      <c r="D19" s="103">
        <f>+C19*Totals!$G$20</f>
        <v>0</v>
      </c>
      <c r="E19" s="106"/>
      <c r="F19" s="110" t="s">
        <v>1035</v>
      </c>
      <c r="G19" s="126">
        <v>2.930028E-4</v>
      </c>
      <c r="H19" s="103">
        <f>ROUND(+G19*Totals!$H$20,2)</f>
        <v>0</v>
      </c>
      <c r="I19" s="103">
        <f t="shared" si="0"/>
        <v>0</v>
      </c>
      <c r="J19" s="103">
        <f t="shared" si="1"/>
        <v>0</v>
      </c>
      <c r="K19" s="129"/>
      <c r="L19" s="129"/>
      <c r="N19" s="130"/>
      <c r="O19" s="135"/>
      <c r="P19" s="132"/>
      <c r="Q19" s="134"/>
      <c r="R19" s="134"/>
      <c r="S19" s="132"/>
    </row>
    <row r="20" spans="1:19">
      <c r="A20" s="106">
        <v>14</v>
      </c>
      <c r="B20" s="109" t="s">
        <v>48</v>
      </c>
      <c r="C20" s="126">
        <v>1.0156695E-2</v>
      </c>
      <c r="D20" s="103">
        <f>+C20*Totals!$G$20</f>
        <v>0</v>
      </c>
      <c r="E20" s="106"/>
      <c r="F20" s="110" t="s">
        <v>1034</v>
      </c>
      <c r="G20" s="126">
        <v>6.29783E-5</v>
      </c>
      <c r="H20" s="103">
        <f>ROUND(+G20*Totals!$H$20,2)</f>
        <v>0</v>
      </c>
      <c r="I20" s="103">
        <f t="shared" si="0"/>
        <v>0</v>
      </c>
      <c r="J20" s="103">
        <f t="shared" si="1"/>
        <v>0</v>
      </c>
      <c r="K20" s="129" t="s">
        <v>1034</v>
      </c>
      <c r="L20" s="129" t="s">
        <v>69</v>
      </c>
      <c r="M20" s="127">
        <v>0.49639000000000005</v>
      </c>
      <c r="N20" s="130">
        <f>H20*M20</f>
        <v>0</v>
      </c>
      <c r="O20" s="130" t="s">
        <v>1159</v>
      </c>
      <c r="P20" s="132"/>
      <c r="Q20" s="131"/>
      <c r="R20" s="134"/>
      <c r="S20" s="132"/>
    </row>
    <row r="21" spans="1:19">
      <c r="A21" s="106">
        <v>15</v>
      </c>
      <c r="B21" s="109" t="s">
        <v>49</v>
      </c>
      <c r="C21" s="126">
        <v>8.853713899999999E-3</v>
      </c>
      <c r="D21" s="103">
        <f>+C21*Totals!$G$20</f>
        <v>0</v>
      </c>
      <c r="E21" s="106"/>
      <c r="F21" s="110" t="s">
        <v>1033</v>
      </c>
      <c r="G21" s="126">
        <v>2.1070854E-3</v>
      </c>
      <c r="H21" s="103">
        <f>ROUND(+G21*Totals!$H$20,2)</f>
        <v>0</v>
      </c>
      <c r="I21" s="103">
        <f t="shared" si="0"/>
        <v>0</v>
      </c>
      <c r="J21" s="103">
        <f t="shared" si="1"/>
        <v>0</v>
      </c>
      <c r="K21" s="129"/>
      <c r="L21" s="129"/>
      <c r="N21" s="130"/>
      <c r="O21" s="130" t="s">
        <v>1159</v>
      </c>
      <c r="P21" s="132"/>
      <c r="Q21" s="131"/>
      <c r="R21" s="134"/>
      <c r="S21" s="132"/>
    </row>
    <row r="22" spans="1:19">
      <c r="A22" s="106">
        <v>16</v>
      </c>
      <c r="B22" s="109" t="s">
        <v>50</v>
      </c>
      <c r="C22" s="126">
        <v>1.0836003700000001E-2</v>
      </c>
      <c r="D22" s="103">
        <f>+C22*Totals!$G$20</f>
        <v>0</v>
      </c>
      <c r="E22" s="106"/>
      <c r="F22" s="110" t="s">
        <v>1032</v>
      </c>
      <c r="G22" s="126">
        <v>1.6243799999999999E-4</v>
      </c>
      <c r="H22" s="103">
        <f>ROUND(+G22*Totals!$H$20,2)</f>
        <v>0</v>
      </c>
      <c r="I22" s="103">
        <f t="shared" si="0"/>
        <v>0</v>
      </c>
      <c r="J22" s="103">
        <f t="shared" si="1"/>
        <v>0</v>
      </c>
      <c r="K22" s="129" t="s">
        <v>1032</v>
      </c>
      <c r="L22" s="129" t="s">
        <v>110</v>
      </c>
      <c r="M22" s="127">
        <v>0.52503999999999995</v>
      </c>
      <c r="N22" s="130">
        <f>H22*M22</f>
        <v>0</v>
      </c>
      <c r="O22" s="130" t="s">
        <v>1159</v>
      </c>
      <c r="P22" s="132"/>
      <c r="Q22" s="131"/>
      <c r="R22" s="134"/>
      <c r="S22" s="132"/>
    </row>
    <row r="23" spans="1:19">
      <c r="A23" s="106">
        <v>17</v>
      </c>
      <c r="B23" s="109" t="s">
        <v>51</v>
      </c>
      <c r="C23" s="126">
        <v>1.0669468099999999E-2</v>
      </c>
      <c r="D23" s="103">
        <f>+C23*Totals!$G$20</f>
        <v>0</v>
      </c>
      <c r="E23" s="106"/>
      <c r="F23" s="110" t="s">
        <v>1031</v>
      </c>
      <c r="G23" s="126">
        <v>1.6512610000000001E-4</v>
      </c>
      <c r="H23" s="103">
        <f>ROUND(+G23*Totals!$H$20,2)</f>
        <v>0</v>
      </c>
      <c r="I23" s="103">
        <f t="shared" si="0"/>
        <v>0</v>
      </c>
      <c r="J23" s="103">
        <f t="shared" si="1"/>
        <v>0</v>
      </c>
      <c r="K23" s="128" t="s">
        <v>1031</v>
      </c>
      <c r="L23" s="128" t="s">
        <v>126</v>
      </c>
      <c r="M23" s="127">
        <v>0.20832999999999999</v>
      </c>
      <c r="N23" s="130">
        <f>H23*M23</f>
        <v>0</v>
      </c>
      <c r="O23" s="129" t="s">
        <v>1159</v>
      </c>
      <c r="P23" s="132"/>
      <c r="Q23" s="131"/>
      <c r="R23" s="134"/>
      <c r="S23" s="132"/>
    </row>
    <row r="24" spans="1:19">
      <c r="A24" s="106">
        <v>18</v>
      </c>
      <c r="B24" s="109" t="s">
        <v>52</v>
      </c>
      <c r="C24" s="126">
        <v>9.8039036000000003E-3</v>
      </c>
      <c r="D24" s="103">
        <f>+C24*Totals!$G$20</f>
        <v>0</v>
      </c>
      <c r="E24" s="106"/>
      <c r="F24" s="110" t="s">
        <v>1030</v>
      </c>
      <c r="G24" s="126">
        <v>3.7095759999999998E-4</v>
      </c>
      <c r="H24" s="103">
        <f>ROUND(+G24*Totals!$H$20,2)</f>
        <v>0</v>
      </c>
      <c r="I24" s="103">
        <f t="shared" si="0"/>
        <v>0</v>
      </c>
      <c r="J24" s="103">
        <f t="shared" si="1"/>
        <v>0</v>
      </c>
      <c r="K24" s="129"/>
      <c r="L24" s="129"/>
      <c r="N24" s="130"/>
      <c r="O24" s="129"/>
      <c r="P24" s="132"/>
      <c r="Q24" s="131"/>
      <c r="R24" s="134"/>
      <c r="S24" s="132"/>
    </row>
    <row r="25" spans="1:19">
      <c r="A25" s="106">
        <v>19</v>
      </c>
      <c r="B25" s="109" t="s">
        <v>53</v>
      </c>
      <c r="C25" s="126">
        <v>9.3445210999999993E-3</v>
      </c>
      <c r="D25" s="103">
        <f>+C25*Totals!$G$20</f>
        <v>0</v>
      </c>
      <c r="E25" s="106"/>
      <c r="F25" s="110" t="s">
        <v>1029</v>
      </c>
      <c r="G25" s="126">
        <v>8.0143740000000003E-4</v>
      </c>
      <c r="H25" s="103">
        <f>ROUND(+G25*Totals!$H$20,2)</f>
        <v>0</v>
      </c>
      <c r="I25" s="103">
        <f t="shared" si="0"/>
        <v>0</v>
      </c>
      <c r="J25" s="103">
        <f t="shared" si="1"/>
        <v>0</v>
      </c>
      <c r="K25" s="129"/>
      <c r="L25" s="129"/>
      <c r="N25" s="130">
        <v>0</v>
      </c>
      <c r="O25" s="129" t="s">
        <v>1159</v>
      </c>
      <c r="P25" s="132"/>
      <c r="Q25" s="131"/>
      <c r="R25" s="134"/>
      <c r="S25" s="132"/>
    </row>
    <row r="26" spans="1:19">
      <c r="A26" s="106">
        <v>20</v>
      </c>
      <c r="B26" s="109" t="s">
        <v>54</v>
      </c>
      <c r="C26" s="126">
        <v>6.2655273000000004E-3</v>
      </c>
      <c r="D26" s="103">
        <f>+C26*Totals!$G$20</f>
        <v>0</v>
      </c>
      <c r="E26" s="106"/>
      <c r="F26" s="110" t="s">
        <v>1028</v>
      </c>
      <c r="G26" s="126">
        <v>8.7171199999999996E-5</v>
      </c>
      <c r="H26" s="103">
        <f>ROUND(+G26*Totals!$H$20,2)</f>
        <v>0</v>
      </c>
      <c r="I26" s="103">
        <f t="shared" si="0"/>
        <v>0</v>
      </c>
      <c r="J26" s="103">
        <f t="shared" si="1"/>
        <v>0</v>
      </c>
      <c r="K26" s="129" t="s">
        <v>1028</v>
      </c>
      <c r="L26" s="129" t="s">
        <v>53</v>
      </c>
      <c r="M26" s="127">
        <v>0.46875</v>
      </c>
      <c r="N26" s="130">
        <f>H26*M26</f>
        <v>0</v>
      </c>
      <c r="O26" s="130" t="s">
        <v>1159</v>
      </c>
      <c r="P26" s="132"/>
      <c r="Q26" s="131"/>
      <c r="R26" s="134"/>
      <c r="S26" s="132"/>
    </row>
    <row r="27" spans="1:19">
      <c r="A27" s="106">
        <v>21</v>
      </c>
      <c r="B27" s="109" t="s">
        <v>55</v>
      </c>
      <c r="C27" s="126">
        <v>9.8047852000000008E-3</v>
      </c>
      <c r="D27" s="103">
        <f>+C27*Totals!$G$20</f>
        <v>0</v>
      </c>
      <c r="E27" s="106"/>
      <c r="F27" s="110" t="s">
        <v>1027</v>
      </c>
      <c r="G27" s="126">
        <v>4.7924960000000005E-4</v>
      </c>
      <c r="H27" s="103">
        <f>ROUND(+G27*Totals!$H$20,2)</f>
        <v>0</v>
      </c>
      <c r="I27" s="103">
        <f t="shared" si="0"/>
        <v>0</v>
      </c>
      <c r="J27" s="103">
        <f t="shared" si="1"/>
        <v>0</v>
      </c>
      <c r="K27" s="129"/>
      <c r="L27" s="129"/>
      <c r="N27" s="130">
        <v>0</v>
      </c>
      <c r="O27" s="129" t="s">
        <v>1159</v>
      </c>
      <c r="P27" s="132"/>
      <c r="Q27" s="131"/>
      <c r="R27" s="134"/>
      <c r="S27" s="132"/>
    </row>
    <row r="28" spans="1:19" ht="19.5" customHeight="1">
      <c r="A28" s="106">
        <v>22</v>
      </c>
      <c r="B28" s="109" t="s">
        <v>56</v>
      </c>
      <c r="C28" s="126">
        <v>1.22232377E-2</v>
      </c>
      <c r="D28" s="103">
        <f>+C28*Totals!$G$20</f>
        <v>0</v>
      </c>
      <c r="E28" s="106"/>
      <c r="F28" s="110" t="s">
        <v>1026</v>
      </c>
      <c r="G28" s="126">
        <v>8.6157404999999999E-3</v>
      </c>
      <c r="H28" s="103">
        <f>ROUND(+G28*Totals!$H$20,2)</f>
        <v>0</v>
      </c>
      <c r="I28" s="103">
        <f t="shared" si="0"/>
        <v>0</v>
      </c>
      <c r="J28" s="103">
        <f t="shared" si="1"/>
        <v>0</v>
      </c>
      <c r="K28" s="129"/>
      <c r="L28" s="129"/>
      <c r="N28" s="130">
        <v>0</v>
      </c>
      <c r="O28" s="129" t="s">
        <v>1159</v>
      </c>
      <c r="P28" s="132"/>
      <c r="Q28" s="131"/>
      <c r="R28" s="134"/>
      <c r="S28" s="132"/>
    </row>
    <row r="29" spans="1:19">
      <c r="A29" s="106">
        <v>23</v>
      </c>
      <c r="B29" s="109" t="s">
        <v>57</v>
      </c>
      <c r="C29" s="126">
        <v>1.2355860499999999E-2</v>
      </c>
      <c r="D29" s="103">
        <f>+C29*Totals!$G$20</f>
        <v>0</v>
      </c>
      <c r="E29" s="106"/>
      <c r="F29" s="110" t="s">
        <v>1025</v>
      </c>
      <c r="G29" s="126">
        <v>7.9106899999999993E-5</v>
      </c>
      <c r="H29" s="103">
        <f>ROUND(+G29*Totals!$H$20,2)</f>
        <v>0</v>
      </c>
      <c r="I29" s="103">
        <f t="shared" si="0"/>
        <v>0</v>
      </c>
      <c r="J29" s="103">
        <f t="shared" si="1"/>
        <v>0</v>
      </c>
      <c r="K29" s="129" t="s">
        <v>1025</v>
      </c>
      <c r="L29" s="129" t="s">
        <v>94</v>
      </c>
      <c r="M29" s="127">
        <v>0.19506000000000001</v>
      </c>
      <c r="N29" s="130">
        <f>H29*M29</f>
        <v>0</v>
      </c>
      <c r="O29" s="130" t="s">
        <v>1159</v>
      </c>
      <c r="P29" s="132"/>
      <c r="Q29" s="131"/>
      <c r="R29" s="134"/>
      <c r="S29" s="132"/>
    </row>
    <row r="30" spans="1:19" ht="19.5" customHeight="1">
      <c r="A30" s="106">
        <v>24</v>
      </c>
      <c r="B30" s="109" t="s">
        <v>58</v>
      </c>
      <c r="C30" s="126">
        <v>1.1026442400000001E-2</v>
      </c>
      <c r="D30" s="103">
        <f>+C30*Totals!$G$20</f>
        <v>0</v>
      </c>
      <c r="E30" s="106"/>
      <c r="F30" s="110" t="s">
        <v>1024</v>
      </c>
      <c r="G30" s="126">
        <v>5.9445379999999994E-4</v>
      </c>
      <c r="H30" s="103">
        <f>ROUND(+G30*Totals!$H$20,2)</f>
        <v>0</v>
      </c>
      <c r="I30" s="103">
        <f t="shared" si="0"/>
        <v>0</v>
      </c>
      <c r="J30" s="103">
        <f t="shared" si="1"/>
        <v>0</v>
      </c>
      <c r="K30" s="129"/>
      <c r="L30" s="129"/>
      <c r="N30" s="130">
        <v>0</v>
      </c>
      <c r="O30" s="129" t="s">
        <v>1159</v>
      </c>
      <c r="P30" s="132"/>
      <c r="Q30" s="131"/>
      <c r="R30" s="134"/>
      <c r="S30" s="132"/>
    </row>
    <row r="31" spans="1:19">
      <c r="A31" s="106">
        <v>25</v>
      </c>
      <c r="B31" s="109" t="s">
        <v>59</v>
      </c>
      <c r="C31" s="126">
        <v>1.1378762799999999E-2</v>
      </c>
      <c r="D31" s="103">
        <f>+C31*Totals!$G$20</f>
        <v>0</v>
      </c>
      <c r="E31" s="106"/>
      <c r="F31" s="110" t="s">
        <v>1023</v>
      </c>
      <c r="G31" s="126">
        <v>2.5524649699999999E-2</v>
      </c>
      <c r="H31" s="103">
        <f>ROUND(+G31*Totals!$H$20,2)</f>
        <v>0</v>
      </c>
      <c r="I31" s="103">
        <f t="shared" si="0"/>
        <v>0</v>
      </c>
      <c r="J31" s="103">
        <f t="shared" si="1"/>
        <v>0</v>
      </c>
      <c r="K31" s="129"/>
      <c r="L31" s="129"/>
      <c r="N31" s="130">
        <v>0</v>
      </c>
      <c r="O31" s="129" t="s">
        <v>1159</v>
      </c>
      <c r="P31" s="132"/>
      <c r="Q31" s="131"/>
      <c r="R31" s="134"/>
      <c r="S31" s="132"/>
    </row>
    <row r="32" spans="1:19">
      <c r="A32" s="106">
        <v>26</v>
      </c>
      <c r="B32" s="109" t="s">
        <v>60</v>
      </c>
      <c r="C32" s="126">
        <v>8.1597843000000003E-3</v>
      </c>
      <c r="D32" s="103">
        <f>+C32*Totals!$G$20</f>
        <v>0</v>
      </c>
      <c r="E32" s="106"/>
      <c r="F32" s="110" t="s">
        <v>1022</v>
      </c>
      <c r="G32" s="126">
        <v>2.0928768999999999E-3</v>
      </c>
      <c r="H32" s="103">
        <f>ROUND(+G32*Totals!$H$20,2)</f>
        <v>0</v>
      </c>
      <c r="I32" s="103">
        <f t="shared" si="0"/>
        <v>0</v>
      </c>
      <c r="J32" s="103">
        <f t="shared" si="1"/>
        <v>0</v>
      </c>
      <c r="K32" s="129"/>
      <c r="L32" s="129"/>
      <c r="N32" s="130">
        <v>0</v>
      </c>
      <c r="O32" s="129" t="s">
        <v>1159</v>
      </c>
      <c r="P32" s="132"/>
      <c r="Q32" s="131"/>
      <c r="R32" s="134"/>
      <c r="S32" s="132"/>
    </row>
    <row r="33" spans="1:19">
      <c r="A33" s="106">
        <v>27</v>
      </c>
      <c r="B33" s="109" t="s">
        <v>61</v>
      </c>
      <c r="C33" s="126">
        <v>7.9247450000000004E-3</v>
      </c>
      <c r="D33" s="103">
        <f>+C33*Totals!$G$20</f>
        <v>0</v>
      </c>
      <c r="E33" s="106"/>
      <c r="F33" s="110" t="s">
        <v>1021</v>
      </c>
      <c r="G33" s="126">
        <v>4.1857500000000004E-5</v>
      </c>
      <c r="H33" s="103">
        <f>ROUND(+G33*Totals!$H$20,2)</f>
        <v>0</v>
      </c>
      <c r="I33" s="103">
        <f t="shared" si="0"/>
        <v>0</v>
      </c>
      <c r="J33" s="103">
        <f t="shared" si="1"/>
        <v>0</v>
      </c>
      <c r="K33" s="129" t="s">
        <v>1021</v>
      </c>
      <c r="L33" s="129" t="s">
        <v>57</v>
      </c>
      <c r="M33" s="127">
        <v>0.45</v>
      </c>
      <c r="N33" s="130">
        <f>H33*M33</f>
        <v>0</v>
      </c>
      <c r="O33" s="130" t="s">
        <v>1159</v>
      </c>
      <c r="P33" s="132"/>
      <c r="Q33" s="131"/>
      <c r="R33" s="134"/>
      <c r="S33" s="132"/>
    </row>
    <row r="34" spans="1:19">
      <c r="A34" s="106">
        <v>28</v>
      </c>
      <c r="B34" s="109" t="s">
        <v>62</v>
      </c>
      <c r="C34" s="126">
        <v>1.14275147E-2</v>
      </c>
      <c r="D34" s="103">
        <f>+C34*Totals!$G$20</f>
        <v>0</v>
      </c>
      <c r="E34" s="106"/>
      <c r="F34" s="110" t="s">
        <v>1020</v>
      </c>
      <c r="G34" s="126">
        <v>1.4592539999999998E-4</v>
      </c>
      <c r="H34" s="103">
        <f>ROUND(+G34*Totals!$H$20,2)</f>
        <v>0</v>
      </c>
      <c r="I34" s="103">
        <f t="shared" si="0"/>
        <v>0</v>
      </c>
      <c r="J34" s="103">
        <f t="shared" si="1"/>
        <v>0</v>
      </c>
      <c r="K34" s="129" t="s">
        <v>1020</v>
      </c>
      <c r="L34" s="129" t="s">
        <v>83</v>
      </c>
      <c r="M34" s="127">
        <v>9.4170000000000004E-2</v>
      </c>
      <c r="N34" s="130">
        <f>H34*M34</f>
        <v>0</v>
      </c>
      <c r="O34" s="130" t="s">
        <v>1159</v>
      </c>
      <c r="P34" s="132"/>
      <c r="Q34" s="131"/>
      <c r="R34" s="134"/>
      <c r="S34" s="132"/>
    </row>
    <row r="35" spans="1:19">
      <c r="A35" s="106">
        <v>29</v>
      </c>
      <c r="B35" s="109" t="s">
        <v>63</v>
      </c>
      <c r="C35" s="126">
        <v>8.1361192999999995E-3</v>
      </c>
      <c r="D35" s="103">
        <f>+C35*Totals!$G$20</f>
        <v>0</v>
      </c>
      <c r="E35" s="106"/>
      <c r="F35" s="110" t="s">
        <v>1019</v>
      </c>
      <c r="G35" s="126">
        <v>3.698056E-4</v>
      </c>
      <c r="H35" s="103">
        <f>ROUND(+G35*Totals!$H$20,2)</f>
        <v>0</v>
      </c>
      <c r="I35" s="103">
        <f t="shared" si="0"/>
        <v>0</v>
      </c>
      <c r="J35" s="103">
        <f t="shared" si="1"/>
        <v>0</v>
      </c>
      <c r="K35" s="129"/>
      <c r="L35" s="129"/>
      <c r="N35" s="130">
        <v>0</v>
      </c>
      <c r="O35" s="129" t="s">
        <v>1159</v>
      </c>
      <c r="P35" s="132"/>
      <c r="Q35" s="131"/>
      <c r="R35" s="134"/>
      <c r="S35" s="132"/>
    </row>
    <row r="36" spans="1:19">
      <c r="A36" s="106">
        <v>30</v>
      </c>
      <c r="B36" s="109" t="s">
        <v>64</v>
      </c>
      <c r="C36" s="126">
        <v>7.3035180000000002E-3</v>
      </c>
      <c r="D36" s="103">
        <f>+C36*Totals!$G$20</f>
        <v>0</v>
      </c>
      <c r="E36" s="106"/>
      <c r="F36" s="110" t="s">
        <v>1018</v>
      </c>
      <c r="G36" s="126">
        <v>2.92787716E-2</v>
      </c>
      <c r="H36" s="103">
        <f>ROUND(+G36*Totals!$H$20,2)</f>
        <v>0</v>
      </c>
      <c r="I36" s="103">
        <f t="shared" si="0"/>
        <v>0</v>
      </c>
      <c r="J36" s="103">
        <f t="shared" si="1"/>
        <v>0</v>
      </c>
      <c r="K36" s="129"/>
      <c r="L36" s="129"/>
      <c r="N36" s="130">
        <v>0</v>
      </c>
      <c r="O36" s="129" t="s">
        <v>1159</v>
      </c>
      <c r="P36" s="132"/>
      <c r="Q36" s="131"/>
      <c r="R36" s="134"/>
      <c r="S36" s="132"/>
    </row>
    <row r="37" spans="1:19">
      <c r="A37" s="106">
        <v>31</v>
      </c>
      <c r="B37" s="109" t="s">
        <v>65</v>
      </c>
      <c r="C37" s="126">
        <v>1.4245111999999999E-2</v>
      </c>
      <c r="D37" s="103">
        <f>+C37*Totals!$G$20</f>
        <v>0</v>
      </c>
      <c r="E37" s="106"/>
      <c r="F37" s="110" t="s">
        <v>1017</v>
      </c>
      <c r="G37" s="126">
        <v>2.092877E-4</v>
      </c>
      <c r="H37" s="103">
        <f>ROUND(+G37*Totals!$H$20,2)</f>
        <v>0</v>
      </c>
      <c r="I37" s="103">
        <f t="shared" si="0"/>
        <v>0</v>
      </c>
      <c r="J37" s="103">
        <f t="shared" si="1"/>
        <v>0</v>
      </c>
      <c r="K37" s="129"/>
      <c r="L37" s="129"/>
      <c r="N37" s="130">
        <v>0</v>
      </c>
      <c r="O37" s="129" t="s">
        <v>1159</v>
      </c>
      <c r="P37" s="132"/>
      <c r="Q37" s="131"/>
      <c r="R37" s="134"/>
      <c r="S37" s="132"/>
    </row>
    <row r="38" spans="1:19">
      <c r="A38" s="106">
        <v>32</v>
      </c>
      <c r="B38" s="109" t="s">
        <v>66</v>
      </c>
      <c r="C38" s="126">
        <v>6.1824944000000003E-3</v>
      </c>
      <c r="D38" s="103">
        <f>+C38*Totals!$G$20</f>
        <v>0</v>
      </c>
      <c r="E38" s="106"/>
      <c r="F38" s="110" t="s">
        <v>1016</v>
      </c>
      <c r="G38" s="126">
        <v>4.2855969999999998E-4</v>
      </c>
      <c r="H38" s="103">
        <f>ROUND(+G38*Totals!$H$20,2)</f>
        <v>0</v>
      </c>
      <c r="I38" s="103">
        <f t="shared" si="0"/>
        <v>0</v>
      </c>
      <c r="J38" s="103">
        <f t="shared" si="1"/>
        <v>0</v>
      </c>
      <c r="K38" s="129"/>
      <c r="L38" s="129"/>
      <c r="N38" s="130">
        <v>0</v>
      </c>
      <c r="O38" s="129" t="s">
        <v>1159</v>
      </c>
      <c r="P38" s="132"/>
      <c r="Q38" s="131"/>
      <c r="R38" s="134"/>
      <c r="S38" s="132"/>
    </row>
    <row r="39" spans="1:19">
      <c r="A39" s="106">
        <v>33</v>
      </c>
      <c r="B39" s="109" t="s">
        <v>67</v>
      </c>
      <c r="C39" s="126">
        <v>1.2537266600000001E-2</v>
      </c>
      <c r="D39" s="103">
        <f>+C39*Totals!$G$20</f>
        <v>0</v>
      </c>
      <c r="E39" s="106"/>
      <c r="F39" s="110" t="s">
        <v>1015</v>
      </c>
      <c r="G39" s="126">
        <v>2.016074E-4</v>
      </c>
      <c r="H39" s="103">
        <f>ROUND(+G39*Totals!$H$20,2)</f>
        <v>0</v>
      </c>
      <c r="I39" s="103">
        <f t="shared" si="0"/>
        <v>0</v>
      </c>
      <c r="J39" s="103">
        <f t="shared" si="1"/>
        <v>0</v>
      </c>
      <c r="K39" s="129" t="s">
        <v>1015</v>
      </c>
      <c r="L39" s="129" t="s">
        <v>48</v>
      </c>
      <c r="M39" s="127">
        <v>0.20405000000000001</v>
      </c>
      <c r="N39" s="130">
        <f t="shared" ref="N39:N44" si="2">H39*M39</f>
        <v>0</v>
      </c>
      <c r="O39" s="130" t="s">
        <v>1159</v>
      </c>
      <c r="P39" s="132"/>
      <c r="Q39" s="131"/>
      <c r="R39" s="134"/>
      <c r="S39" s="132"/>
    </row>
    <row r="40" spans="1:19">
      <c r="A40" s="106">
        <v>34</v>
      </c>
      <c r="B40" s="109" t="s">
        <v>68</v>
      </c>
      <c r="C40" s="126">
        <v>9.3523076999999996E-3</v>
      </c>
      <c r="D40" s="103">
        <f>+C40*Totals!$G$20</f>
        <v>0</v>
      </c>
      <c r="E40" s="106"/>
      <c r="F40" s="110" t="s">
        <v>1014</v>
      </c>
      <c r="G40" s="126">
        <v>4.4929699999999998E-5</v>
      </c>
      <c r="H40" s="103">
        <f>ROUND(+G40*Totals!$H$20,2)</f>
        <v>0</v>
      </c>
      <c r="I40" s="103">
        <f t="shared" si="0"/>
        <v>0</v>
      </c>
      <c r="J40" s="103">
        <f t="shared" si="1"/>
        <v>0</v>
      </c>
      <c r="K40" s="129" t="s">
        <v>1014</v>
      </c>
      <c r="L40" s="129" t="s">
        <v>138</v>
      </c>
      <c r="M40" s="127">
        <v>0.18556999999999998</v>
      </c>
      <c r="N40" s="130">
        <f t="shared" si="2"/>
        <v>0</v>
      </c>
      <c r="O40" s="130" t="s">
        <v>1159</v>
      </c>
      <c r="P40" s="132"/>
      <c r="Q40" s="131"/>
      <c r="R40" s="134"/>
      <c r="S40" s="132"/>
    </row>
    <row r="41" spans="1:19">
      <c r="A41" s="106">
        <v>35</v>
      </c>
      <c r="B41" s="109" t="s">
        <v>69</v>
      </c>
      <c r="C41" s="126">
        <v>9.8178827000000007E-3</v>
      </c>
      <c r="D41" s="103">
        <f>+C41*Totals!$G$20</f>
        <v>0</v>
      </c>
      <c r="E41" s="106"/>
      <c r="F41" s="110" t="s">
        <v>1013</v>
      </c>
      <c r="G41" s="126">
        <v>2.3808900000000002E-5</v>
      </c>
      <c r="H41" s="103">
        <f>ROUND(+G41*Totals!$H$20,2)</f>
        <v>0</v>
      </c>
      <c r="I41" s="103">
        <f t="shared" si="0"/>
        <v>0</v>
      </c>
      <c r="J41" s="103">
        <f t="shared" si="1"/>
        <v>0</v>
      </c>
      <c r="K41" s="129" t="s">
        <v>1013</v>
      </c>
      <c r="L41" s="129" t="s">
        <v>46</v>
      </c>
      <c r="M41" s="127">
        <v>0.44023000000000001</v>
      </c>
      <c r="N41" s="130">
        <f t="shared" si="2"/>
        <v>0</v>
      </c>
      <c r="O41" s="130" t="s">
        <v>1159</v>
      </c>
      <c r="P41" s="132"/>
      <c r="Q41" s="131"/>
      <c r="R41" s="134"/>
      <c r="S41" s="132"/>
    </row>
    <row r="42" spans="1:19">
      <c r="A42" s="106">
        <v>36</v>
      </c>
      <c r="B42" s="109" t="s">
        <v>70</v>
      </c>
      <c r="C42" s="126">
        <v>7.9293486999999999E-3</v>
      </c>
      <c r="D42" s="103">
        <f>+C42*Totals!$G$20</f>
        <v>0</v>
      </c>
      <c r="E42" s="106"/>
      <c r="F42" s="110" t="s">
        <v>1012</v>
      </c>
      <c r="G42" s="126">
        <v>3.7249399999999996E-5</v>
      </c>
      <c r="H42" s="103">
        <f>ROUND(+G42*Totals!$H$20,2)</f>
        <v>0</v>
      </c>
      <c r="I42" s="103">
        <f t="shared" si="0"/>
        <v>0</v>
      </c>
      <c r="J42" s="103">
        <f t="shared" si="1"/>
        <v>0</v>
      </c>
      <c r="K42" s="129" t="s">
        <v>1012</v>
      </c>
      <c r="L42" s="129" t="s">
        <v>58</v>
      </c>
      <c r="M42" s="127">
        <v>0.11644</v>
      </c>
      <c r="N42" s="130">
        <f t="shared" si="2"/>
        <v>0</v>
      </c>
      <c r="O42" s="130"/>
      <c r="P42" s="132"/>
      <c r="Q42" s="131"/>
      <c r="R42" s="134"/>
      <c r="S42" s="132"/>
    </row>
    <row r="43" spans="1:19">
      <c r="A43" s="106">
        <v>37</v>
      </c>
      <c r="B43" s="109" t="s">
        <v>71</v>
      </c>
      <c r="C43" s="126">
        <v>9.0829048999999992E-3</v>
      </c>
      <c r="D43" s="103">
        <f>+C43*Totals!$G$20</f>
        <v>0</v>
      </c>
      <c r="E43" s="106"/>
      <c r="F43" s="110" t="s">
        <v>1011</v>
      </c>
      <c r="G43" s="126">
        <v>3.6865400000000001E-5</v>
      </c>
      <c r="H43" s="103">
        <f>ROUND(+G43*Totals!$H$20,2)</f>
        <v>0</v>
      </c>
      <c r="I43" s="103">
        <f t="shared" si="0"/>
        <v>0</v>
      </c>
      <c r="J43" s="103">
        <f t="shared" si="1"/>
        <v>0</v>
      </c>
      <c r="K43" s="129" t="s">
        <v>1011</v>
      </c>
      <c r="L43" s="129" t="s">
        <v>121</v>
      </c>
      <c r="M43" s="127">
        <v>0.35350000000000004</v>
      </c>
      <c r="N43" s="130">
        <f t="shared" si="2"/>
        <v>0</v>
      </c>
      <c r="O43" s="130" t="s">
        <v>1159</v>
      </c>
      <c r="P43" s="132"/>
      <c r="Q43" s="131"/>
      <c r="R43" s="134"/>
      <c r="S43" s="132"/>
    </row>
    <row r="44" spans="1:19">
      <c r="A44" s="106">
        <v>38</v>
      </c>
      <c r="B44" s="109" t="s">
        <v>72</v>
      </c>
      <c r="C44" s="126">
        <v>9.3104443999999995E-3</v>
      </c>
      <c r="D44" s="103">
        <f>+C44*Totals!$G$20</f>
        <v>0</v>
      </c>
      <c r="E44" s="106"/>
      <c r="F44" s="110" t="s">
        <v>1010</v>
      </c>
      <c r="G44" s="126">
        <v>1.6090190000000001E-4</v>
      </c>
      <c r="H44" s="103">
        <f>ROUND(+G44*Totals!$H$20,2)</f>
        <v>0</v>
      </c>
      <c r="I44" s="103">
        <f t="shared" si="0"/>
        <v>0</v>
      </c>
      <c r="J44" s="103">
        <f t="shared" si="1"/>
        <v>0</v>
      </c>
      <c r="K44" s="129" t="s">
        <v>1010</v>
      </c>
      <c r="L44" s="129" t="s">
        <v>67</v>
      </c>
      <c r="M44" s="127">
        <v>0.23401</v>
      </c>
      <c r="N44" s="130">
        <f t="shared" si="2"/>
        <v>0</v>
      </c>
      <c r="O44" s="130" t="s">
        <v>1159</v>
      </c>
      <c r="P44" s="132"/>
      <c r="Q44" s="131"/>
      <c r="R44" s="134"/>
      <c r="S44" s="132"/>
    </row>
    <row r="45" spans="1:19">
      <c r="A45" s="106">
        <v>39</v>
      </c>
      <c r="B45" s="109" t="s">
        <v>73</v>
      </c>
      <c r="C45" s="126">
        <v>9.9448294000000007E-3</v>
      </c>
      <c r="D45" s="103">
        <f>+C45*Totals!$G$20</f>
        <v>0</v>
      </c>
      <c r="E45" s="106"/>
      <c r="F45" s="110" t="s">
        <v>1009</v>
      </c>
      <c r="G45" s="126">
        <v>3.360123E-4</v>
      </c>
      <c r="H45" s="103">
        <f>ROUND(+G45*Totals!$H$20,2)</f>
        <v>0</v>
      </c>
      <c r="I45" s="103">
        <f t="shared" si="0"/>
        <v>0</v>
      </c>
      <c r="J45" s="103">
        <f t="shared" si="1"/>
        <v>0</v>
      </c>
      <c r="K45" s="129"/>
      <c r="L45" s="129"/>
      <c r="N45" s="130">
        <v>0</v>
      </c>
      <c r="O45" s="129" t="s">
        <v>1159</v>
      </c>
      <c r="P45" s="132"/>
      <c r="Q45" s="131"/>
      <c r="R45" s="134"/>
      <c r="S45" s="132"/>
    </row>
    <row r="46" spans="1:19">
      <c r="A46" s="106">
        <v>40</v>
      </c>
      <c r="B46" s="109" t="s">
        <v>74</v>
      </c>
      <c r="C46" s="126">
        <v>9.1619882000000003E-3</v>
      </c>
      <c r="D46" s="103">
        <f>+C46*Totals!$G$20</f>
        <v>0</v>
      </c>
      <c r="E46" s="106"/>
      <c r="F46" s="110" t="s">
        <v>1008</v>
      </c>
      <c r="G46" s="126">
        <v>4.2702370000000003E-4</v>
      </c>
      <c r="H46" s="103">
        <f>ROUND(+G46*Totals!$H$20,2)</f>
        <v>0</v>
      </c>
      <c r="I46" s="103">
        <f t="shared" si="0"/>
        <v>0</v>
      </c>
      <c r="J46" s="103">
        <f t="shared" si="1"/>
        <v>0</v>
      </c>
      <c r="K46" s="129"/>
      <c r="L46" s="129"/>
      <c r="N46" s="130">
        <v>0</v>
      </c>
      <c r="O46" s="129" t="s">
        <v>1159</v>
      </c>
      <c r="P46" s="132"/>
      <c r="Q46" s="131"/>
      <c r="R46" s="134"/>
      <c r="S46" s="132"/>
    </row>
    <row r="47" spans="1:19">
      <c r="A47" s="106">
        <v>41</v>
      </c>
      <c r="B47" s="109" t="s">
        <v>75</v>
      </c>
      <c r="C47" s="126">
        <v>9.6319587000000002E-3</v>
      </c>
      <c r="D47" s="103">
        <f>+C47*Totals!$G$20</f>
        <v>0</v>
      </c>
      <c r="E47" s="106"/>
      <c r="F47" s="110" t="s">
        <v>1007</v>
      </c>
      <c r="G47" s="126">
        <v>8.5251100000000008E-5</v>
      </c>
      <c r="H47" s="103">
        <f>ROUND(+G47*Totals!$H$20,2)</f>
        <v>0</v>
      </c>
      <c r="I47" s="103">
        <f t="shared" si="0"/>
        <v>0</v>
      </c>
      <c r="J47" s="103">
        <f t="shared" si="1"/>
        <v>0</v>
      </c>
      <c r="K47" s="129" t="s">
        <v>1007</v>
      </c>
      <c r="L47" s="129" t="s">
        <v>81</v>
      </c>
      <c r="M47" s="127">
        <v>0.13278000000000001</v>
      </c>
      <c r="N47" s="130">
        <f>H47*M47</f>
        <v>0</v>
      </c>
      <c r="O47" s="130" t="s">
        <v>1159</v>
      </c>
      <c r="P47" s="132"/>
      <c r="Q47" s="131"/>
      <c r="R47" s="134"/>
      <c r="S47" s="132"/>
    </row>
    <row r="48" spans="1:19">
      <c r="A48" s="106">
        <v>42</v>
      </c>
      <c r="B48" s="109" t="s">
        <v>76</v>
      </c>
      <c r="C48" s="126">
        <v>1.02874139E-2</v>
      </c>
      <c r="D48" s="103">
        <f>+C48*Totals!$G$20</f>
        <v>0</v>
      </c>
      <c r="E48" s="106"/>
      <c r="F48" s="110" t="s">
        <v>1006</v>
      </c>
      <c r="G48" s="126">
        <v>2.2821958000000002E-3</v>
      </c>
      <c r="H48" s="103">
        <f>ROUND(+G48*Totals!$H$20,2)</f>
        <v>0</v>
      </c>
      <c r="I48" s="103">
        <f t="shared" si="0"/>
        <v>0</v>
      </c>
      <c r="J48" s="103">
        <f t="shared" si="1"/>
        <v>0</v>
      </c>
      <c r="K48" s="129"/>
      <c r="L48" s="129"/>
      <c r="N48" s="130">
        <v>0</v>
      </c>
      <c r="O48" s="129" t="s">
        <v>1159</v>
      </c>
      <c r="P48" s="132"/>
      <c r="Q48" s="131"/>
      <c r="R48" s="134"/>
      <c r="S48" s="132"/>
    </row>
    <row r="49" spans="1:19">
      <c r="A49" s="106">
        <v>43</v>
      </c>
      <c r="B49" s="109" t="s">
        <v>77</v>
      </c>
      <c r="C49" s="126">
        <v>1.07651568E-2</v>
      </c>
      <c r="D49" s="103">
        <f>+C49*Totals!$G$20</f>
        <v>0</v>
      </c>
      <c r="E49" s="106"/>
      <c r="F49" s="110" t="s">
        <v>1005</v>
      </c>
      <c r="G49" s="126">
        <v>1.674302E-4</v>
      </c>
      <c r="H49" s="103">
        <f>ROUND(+G49*Totals!$H$20,2)</f>
        <v>0</v>
      </c>
      <c r="I49" s="103">
        <f t="shared" si="0"/>
        <v>0</v>
      </c>
      <c r="J49" s="103">
        <f t="shared" si="1"/>
        <v>0</v>
      </c>
      <c r="K49" s="129" t="s">
        <v>1005</v>
      </c>
      <c r="L49" s="129" t="s">
        <v>105</v>
      </c>
      <c r="M49" s="127">
        <v>0.22932</v>
      </c>
      <c r="N49" s="130">
        <f>H49*M49</f>
        <v>0</v>
      </c>
      <c r="O49" s="130" t="s">
        <v>1159</v>
      </c>
      <c r="P49" s="132"/>
      <c r="Q49" s="131"/>
      <c r="R49" s="134"/>
      <c r="S49" s="132"/>
    </row>
    <row r="50" spans="1:19">
      <c r="A50" s="106">
        <v>44</v>
      </c>
      <c r="B50" s="109" t="s">
        <v>78</v>
      </c>
      <c r="C50" s="126">
        <v>8.4092326000000002E-3</v>
      </c>
      <c r="D50" s="103">
        <f>+C50*Totals!$G$20</f>
        <v>0</v>
      </c>
      <c r="E50" s="106"/>
      <c r="F50" s="110" t="s">
        <v>1004</v>
      </c>
      <c r="G50" s="126">
        <v>1.2672499999999999E-5</v>
      </c>
      <c r="H50" s="103">
        <f>ROUND(+G50*Totals!$H$20,2)</f>
        <v>0</v>
      </c>
      <c r="I50" s="103">
        <f t="shared" si="0"/>
        <v>0</v>
      </c>
      <c r="J50" s="103">
        <f t="shared" si="1"/>
        <v>0</v>
      </c>
      <c r="K50" s="129" t="s">
        <v>1004</v>
      </c>
      <c r="L50" s="129" t="s">
        <v>58</v>
      </c>
      <c r="M50" s="127">
        <v>0.10638</v>
      </c>
      <c r="N50" s="130">
        <f>H50*M50</f>
        <v>0</v>
      </c>
      <c r="O50" s="130" t="s">
        <v>1159</v>
      </c>
      <c r="P50" s="132"/>
      <c r="Q50" s="131"/>
      <c r="R50" s="134"/>
      <c r="S50" s="132"/>
    </row>
    <row r="51" spans="1:19">
      <c r="A51" s="106">
        <v>45</v>
      </c>
      <c r="B51" s="109" t="s">
        <v>79</v>
      </c>
      <c r="C51" s="126">
        <v>8.0223946999999993E-3</v>
      </c>
      <c r="D51" s="103">
        <f>+C51*Totals!$G$20</f>
        <v>0</v>
      </c>
      <c r="E51" s="106"/>
      <c r="F51" s="110" t="s">
        <v>1003</v>
      </c>
      <c r="G51" s="126">
        <v>1.136682E-4</v>
      </c>
      <c r="H51" s="103">
        <f>ROUND(+G51*Totals!$H$20,2)</f>
        <v>0</v>
      </c>
      <c r="I51" s="103">
        <f t="shared" si="0"/>
        <v>0</v>
      </c>
      <c r="J51" s="103">
        <f t="shared" si="1"/>
        <v>0</v>
      </c>
      <c r="K51" s="129" t="s">
        <v>1003</v>
      </c>
      <c r="L51" s="129" t="s">
        <v>104</v>
      </c>
      <c r="M51" s="127">
        <v>0.11182</v>
      </c>
      <c r="N51" s="130">
        <f>H51*M51</f>
        <v>0</v>
      </c>
      <c r="O51" s="130" t="s">
        <v>1159</v>
      </c>
      <c r="P51" s="132"/>
      <c r="Q51" s="131"/>
      <c r="R51" s="134"/>
      <c r="S51" s="132"/>
    </row>
    <row r="52" spans="1:19">
      <c r="A52" s="106">
        <v>46</v>
      </c>
      <c r="B52" s="109" t="s">
        <v>80</v>
      </c>
      <c r="C52" s="126">
        <v>6.9226137E-3</v>
      </c>
      <c r="D52" s="103">
        <f>+C52*Totals!$G$20</f>
        <v>0</v>
      </c>
      <c r="E52" s="106"/>
      <c r="F52" s="110" t="s">
        <v>1002</v>
      </c>
      <c r="G52" s="126">
        <v>7.8953300000000003E-4</v>
      </c>
      <c r="H52" s="103">
        <f>ROUND(+G52*Totals!$H$20,2)</f>
        <v>0</v>
      </c>
      <c r="I52" s="103">
        <f t="shared" si="0"/>
        <v>0</v>
      </c>
      <c r="J52" s="103">
        <f t="shared" si="1"/>
        <v>0</v>
      </c>
      <c r="K52" s="129"/>
      <c r="L52" s="129"/>
      <c r="N52" s="130">
        <v>0</v>
      </c>
      <c r="O52" s="129"/>
      <c r="P52" s="132"/>
      <c r="Q52" s="131"/>
      <c r="R52" s="134"/>
      <c r="S52" s="132"/>
    </row>
    <row r="53" spans="1:19">
      <c r="A53" s="106">
        <v>47</v>
      </c>
      <c r="B53" s="109" t="s">
        <v>81</v>
      </c>
      <c r="C53" s="126">
        <v>6.7022875000000001E-3</v>
      </c>
      <c r="D53" s="103">
        <f>+C53*Totals!$G$20</f>
        <v>0</v>
      </c>
      <c r="E53" s="106"/>
      <c r="F53" s="110" t="s">
        <v>1001</v>
      </c>
      <c r="G53" s="126">
        <v>2.6082238000000001E-3</v>
      </c>
      <c r="H53" s="103">
        <f>ROUND(+G53*Totals!$H$20,2)</f>
        <v>0</v>
      </c>
      <c r="I53" s="103">
        <f t="shared" si="0"/>
        <v>0</v>
      </c>
      <c r="J53" s="103">
        <f t="shared" si="1"/>
        <v>0</v>
      </c>
      <c r="K53" s="129"/>
      <c r="L53" s="129"/>
      <c r="N53" s="130">
        <v>0</v>
      </c>
      <c r="O53" s="129" t="s">
        <v>1159</v>
      </c>
      <c r="P53" s="132"/>
      <c r="Q53" s="131"/>
      <c r="R53" s="134"/>
      <c r="S53" s="132"/>
    </row>
    <row r="54" spans="1:19">
      <c r="A54" s="106">
        <v>48</v>
      </c>
      <c r="B54" s="109" t="s">
        <v>82</v>
      </c>
      <c r="C54" s="126">
        <v>1.02364393E-2</v>
      </c>
      <c r="D54" s="103">
        <f>+C54*Totals!$G$20</f>
        <v>0</v>
      </c>
      <c r="E54" s="106"/>
      <c r="F54" s="110" t="s">
        <v>1000</v>
      </c>
      <c r="G54" s="126">
        <v>1.017637E-4</v>
      </c>
      <c r="H54" s="103">
        <f>ROUND(+G54*Totals!$H$20,2)</f>
        <v>0</v>
      </c>
      <c r="I54" s="103">
        <f t="shared" si="0"/>
        <v>0</v>
      </c>
      <c r="J54" s="103">
        <f t="shared" si="1"/>
        <v>0</v>
      </c>
      <c r="K54" s="129"/>
      <c r="L54" s="129"/>
      <c r="N54" s="130">
        <v>0</v>
      </c>
      <c r="O54" s="129" t="s">
        <v>1159</v>
      </c>
      <c r="P54" s="132"/>
      <c r="Q54" s="131"/>
      <c r="R54" s="134"/>
      <c r="S54" s="132"/>
    </row>
    <row r="55" spans="1:19">
      <c r="A55" s="106">
        <v>49</v>
      </c>
      <c r="B55" s="109" t="s">
        <v>83</v>
      </c>
      <c r="C55" s="126">
        <v>1.0553648499999999E-2</v>
      </c>
      <c r="D55" s="103">
        <f>+C55*Totals!$G$20</f>
        <v>0</v>
      </c>
      <c r="E55" s="106"/>
      <c r="F55" s="110" t="s">
        <v>40</v>
      </c>
      <c r="G55" s="126">
        <v>7.8838099999999989E-4</v>
      </c>
      <c r="H55" s="103">
        <f>ROUND(+G55*Totals!$H$20,2)</f>
        <v>0</v>
      </c>
      <c r="I55" s="103">
        <f t="shared" si="0"/>
        <v>0</v>
      </c>
      <c r="J55" s="103">
        <f t="shared" si="1"/>
        <v>0</v>
      </c>
      <c r="K55" s="129"/>
      <c r="L55" s="129"/>
      <c r="N55" s="130">
        <v>0</v>
      </c>
      <c r="O55" s="129" t="s">
        <v>1159</v>
      </c>
      <c r="P55" s="132"/>
      <c r="Q55" s="131"/>
      <c r="R55" s="134"/>
      <c r="S55" s="132"/>
    </row>
    <row r="56" spans="1:19">
      <c r="A56" s="106">
        <v>50</v>
      </c>
      <c r="B56" s="109" t="s">
        <v>84</v>
      </c>
      <c r="C56" s="126">
        <v>1.4420094899999999E-2</v>
      </c>
      <c r="D56" s="103">
        <f>+C56*Totals!$G$20</f>
        <v>0</v>
      </c>
      <c r="E56" s="106"/>
      <c r="F56" s="110" t="s">
        <v>999</v>
      </c>
      <c r="G56" s="126">
        <v>3.7172570000000002E-4</v>
      </c>
      <c r="H56" s="103">
        <f>ROUND(+G56*Totals!$H$20,2)</f>
        <v>0</v>
      </c>
      <c r="I56" s="103">
        <f t="shared" si="0"/>
        <v>0</v>
      </c>
      <c r="J56" s="103">
        <f t="shared" si="1"/>
        <v>0</v>
      </c>
      <c r="K56" s="129"/>
      <c r="L56" s="129"/>
      <c r="N56" s="130">
        <v>0</v>
      </c>
      <c r="O56" s="129" t="s">
        <v>1159</v>
      </c>
      <c r="P56" s="132"/>
      <c r="Q56" s="131"/>
      <c r="R56" s="134"/>
      <c r="S56" s="132"/>
    </row>
    <row r="57" spans="1:19">
      <c r="A57" s="106">
        <v>51</v>
      </c>
      <c r="B57" s="109" t="s">
        <v>85</v>
      </c>
      <c r="C57" s="126">
        <v>7.6991531999999994E-3</v>
      </c>
      <c r="D57" s="103">
        <f>+C57*Totals!$G$20</f>
        <v>0</v>
      </c>
      <c r="E57" s="106"/>
      <c r="F57" s="110" t="s">
        <v>998</v>
      </c>
      <c r="G57" s="126">
        <v>6.4898400000000002E-5</v>
      </c>
      <c r="H57" s="103">
        <f>ROUND(+G57*Totals!$H$20,2)</f>
        <v>0</v>
      </c>
      <c r="I57" s="103">
        <f t="shared" si="0"/>
        <v>0</v>
      </c>
      <c r="J57" s="103">
        <f t="shared" si="1"/>
        <v>0</v>
      </c>
      <c r="K57" s="129" t="s">
        <v>998</v>
      </c>
      <c r="L57" s="129" t="s">
        <v>44</v>
      </c>
      <c r="M57" s="127">
        <v>0.40406999999999998</v>
      </c>
      <c r="N57" s="130">
        <f>H57*M57</f>
        <v>0</v>
      </c>
      <c r="O57" s="130" t="s">
        <v>1159</v>
      </c>
      <c r="P57" s="132"/>
      <c r="Q57" s="131"/>
      <c r="R57" s="134"/>
      <c r="S57" s="132"/>
    </row>
    <row r="58" spans="1:19">
      <c r="A58" s="106">
        <v>52</v>
      </c>
      <c r="B58" s="109" t="s">
        <v>86</v>
      </c>
      <c r="C58" s="126">
        <v>1.5885291499999999E-2</v>
      </c>
      <c r="D58" s="103">
        <f>+C58*Totals!$G$20</f>
        <v>0</v>
      </c>
      <c r="E58" s="106"/>
      <c r="F58" s="110" t="s">
        <v>997</v>
      </c>
      <c r="G58" s="126">
        <v>6.4629569999999999E-4</v>
      </c>
      <c r="H58" s="103">
        <f>ROUND(+G58*Totals!$H$20,2)</f>
        <v>0</v>
      </c>
      <c r="I58" s="103">
        <f t="shared" si="0"/>
        <v>0</v>
      </c>
      <c r="J58" s="103">
        <f t="shared" si="1"/>
        <v>0</v>
      </c>
      <c r="K58" s="129"/>
      <c r="L58" s="129"/>
      <c r="N58" s="130">
        <v>0</v>
      </c>
      <c r="O58" s="130"/>
      <c r="P58" s="132"/>
      <c r="Q58" s="131"/>
      <c r="R58" s="134"/>
      <c r="S58" s="132"/>
    </row>
    <row r="59" spans="1:19">
      <c r="A59" s="106">
        <v>53</v>
      </c>
      <c r="B59" s="109" t="s">
        <v>87</v>
      </c>
      <c r="C59" s="126">
        <v>9.8878960000000002E-3</v>
      </c>
      <c r="D59" s="103">
        <f>+C59*Totals!$G$20</f>
        <v>0</v>
      </c>
      <c r="E59" s="106"/>
      <c r="F59" s="110" t="s">
        <v>996</v>
      </c>
      <c r="G59" s="126">
        <v>5.1073899999999999E-5</v>
      </c>
      <c r="H59" s="103">
        <f>ROUND(+G59*Totals!$H$20,2)</f>
        <v>0</v>
      </c>
      <c r="I59" s="103">
        <f t="shared" si="0"/>
        <v>0</v>
      </c>
      <c r="J59" s="103">
        <f t="shared" si="1"/>
        <v>0</v>
      </c>
      <c r="K59" s="129" t="s">
        <v>996</v>
      </c>
      <c r="L59" s="129" t="s">
        <v>107</v>
      </c>
      <c r="M59" s="127">
        <v>0.33929000000000004</v>
      </c>
      <c r="N59" s="130">
        <f>H59*M59</f>
        <v>0</v>
      </c>
      <c r="O59" s="129" t="s">
        <v>1159</v>
      </c>
      <c r="P59" s="132"/>
      <c r="Q59" s="131"/>
      <c r="R59" s="134"/>
      <c r="S59" s="132"/>
    </row>
    <row r="60" spans="1:19">
      <c r="A60" s="106">
        <v>54</v>
      </c>
      <c r="B60" s="109" t="s">
        <v>88</v>
      </c>
      <c r="C60" s="126">
        <v>8.5971193999999987E-3</v>
      </c>
      <c r="D60" s="103">
        <f>+C60*Totals!$G$20</f>
        <v>0</v>
      </c>
      <c r="E60" s="106"/>
      <c r="F60" s="110" t="s">
        <v>995</v>
      </c>
      <c r="G60" s="126">
        <v>2.0045540000000002E-4</v>
      </c>
      <c r="H60" s="103">
        <f>ROUND(+G60*Totals!$H$20,2)</f>
        <v>0</v>
      </c>
      <c r="I60" s="103">
        <f t="shared" si="0"/>
        <v>0</v>
      </c>
      <c r="J60" s="103">
        <f t="shared" si="1"/>
        <v>0</v>
      </c>
      <c r="K60" s="129"/>
      <c r="L60" s="129"/>
      <c r="N60" s="130">
        <v>0</v>
      </c>
      <c r="O60" s="129" t="s">
        <v>1159</v>
      </c>
      <c r="P60" s="132"/>
      <c r="Q60" s="131"/>
      <c r="R60" s="134"/>
      <c r="S60" s="132"/>
    </row>
    <row r="61" spans="1:19">
      <c r="A61" s="106">
        <v>55</v>
      </c>
      <c r="B61" s="109" t="s">
        <v>89</v>
      </c>
      <c r="C61" s="126">
        <v>1.6674912E-2</v>
      </c>
      <c r="D61" s="103">
        <f>+C61*Totals!$G$20</f>
        <v>0</v>
      </c>
      <c r="E61" s="106"/>
      <c r="F61" s="110" t="s">
        <v>994</v>
      </c>
      <c r="G61" s="126">
        <v>8.94753E-5</v>
      </c>
      <c r="H61" s="103">
        <f>ROUND(+G61*Totals!$H$20,2)</f>
        <v>0</v>
      </c>
      <c r="I61" s="103">
        <f t="shared" si="0"/>
        <v>0</v>
      </c>
      <c r="J61" s="103">
        <f>+H61-I61</f>
        <v>0</v>
      </c>
      <c r="K61" s="129" t="s">
        <v>994</v>
      </c>
      <c r="L61" s="129" t="s">
        <v>73</v>
      </c>
      <c r="M61" s="127">
        <v>8.1079999999999999E-2</v>
      </c>
      <c r="N61" s="130">
        <f>H61*M61</f>
        <v>0</v>
      </c>
      <c r="O61" s="130" t="s">
        <v>1159</v>
      </c>
      <c r="P61" s="132"/>
      <c r="Q61" s="131"/>
      <c r="R61" s="134"/>
      <c r="S61" s="132"/>
    </row>
    <row r="62" spans="1:19">
      <c r="A62" s="106">
        <v>56</v>
      </c>
      <c r="B62" s="109" t="s">
        <v>90</v>
      </c>
      <c r="C62" s="126">
        <v>1.0185785499999999E-2</v>
      </c>
      <c r="D62" s="103">
        <f>+C62*Totals!$G$20</f>
        <v>0</v>
      </c>
      <c r="E62" s="106"/>
      <c r="F62" s="110" t="s">
        <v>993</v>
      </c>
      <c r="G62" s="126">
        <v>3.80174E-5</v>
      </c>
      <c r="H62" s="103">
        <f>ROUND(+G62*Totals!$H$20,2)</f>
        <v>0</v>
      </c>
      <c r="I62" s="103">
        <f t="shared" si="0"/>
        <v>0</v>
      </c>
      <c r="J62" s="103">
        <f t="shared" si="1"/>
        <v>0</v>
      </c>
      <c r="K62" s="129" t="s">
        <v>993</v>
      </c>
      <c r="L62" s="129" t="s">
        <v>83</v>
      </c>
      <c r="M62" s="127">
        <v>0.30120000000000002</v>
      </c>
      <c r="N62" s="130">
        <f>H62*M62</f>
        <v>0</v>
      </c>
      <c r="O62" s="130" t="s">
        <v>1159</v>
      </c>
      <c r="P62" s="132"/>
      <c r="Q62" s="131"/>
      <c r="R62" s="134"/>
      <c r="S62" s="132"/>
    </row>
    <row r="63" spans="1:19">
      <c r="A63" s="106">
        <v>57</v>
      </c>
      <c r="B63" s="109" t="s">
        <v>91</v>
      </c>
      <c r="C63" s="126">
        <v>1.84745082E-2</v>
      </c>
      <c r="D63" s="103">
        <f>+C63*Totals!$G$20</f>
        <v>0</v>
      </c>
      <c r="E63" s="106"/>
      <c r="F63" s="110" t="s">
        <v>992</v>
      </c>
      <c r="G63" s="126">
        <v>3.0337099999999998E-5</v>
      </c>
      <c r="H63" s="103">
        <f>ROUND(+G63*Totals!$H$20,2)</f>
        <v>0</v>
      </c>
      <c r="I63" s="103">
        <f t="shared" si="0"/>
        <v>0</v>
      </c>
      <c r="J63" s="103">
        <f t="shared" si="1"/>
        <v>0</v>
      </c>
      <c r="K63" s="129" t="s">
        <v>992</v>
      </c>
      <c r="L63" s="129" t="s">
        <v>65</v>
      </c>
      <c r="M63" s="127">
        <v>0.57142999999999999</v>
      </c>
      <c r="N63" s="130">
        <f>H63*M63</f>
        <v>0</v>
      </c>
      <c r="O63" s="129" t="s">
        <v>1159</v>
      </c>
      <c r="P63" s="132"/>
      <c r="Q63" s="131"/>
      <c r="R63" s="134"/>
      <c r="S63" s="132"/>
    </row>
    <row r="64" spans="1:19">
      <c r="A64" s="106">
        <v>58</v>
      </c>
      <c r="B64" s="109" t="s">
        <v>92</v>
      </c>
      <c r="C64" s="126">
        <v>7.1404699999999995E-3</v>
      </c>
      <c r="D64" s="103">
        <f>+C64*Totals!$G$20</f>
        <v>0</v>
      </c>
      <c r="E64" s="106"/>
      <c r="F64" s="110" t="s">
        <v>991</v>
      </c>
      <c r="G64" s="126">
        <v>2.6842590000000001E-4</v>
      </c>
      <c r="H64" s="103">
        <f>ROUND(+G64*Totals!$H$20,2)</f>
        <v>0</v>
      </c>
      <c r="I64" s="103">
        <f t="shared" si="0"/>
        <v>0</v>
      </c>
      <c r="J64" s="103">
        <f t="shared" si="1"/>
        <v>0</v>
      </c>
      <c r="K64" s="129"/>
      <c r="L64" s="129"/>
      <c r="N64" s="130">
        <v>0</v>
      </c>
      <c r="O64" s="130" t="s">
        <v>1159</v>
      </c>
      <c r="P64" s="132"/>
      <c r="Q64" s="131"/>
      <c r="R64" s="134"/>
      <c r="S64" s="132"/>
    </row>
    <row r="65" spans="1:19">
      <c r="A65" s="106">
        <v>59</v>
      </c>
      <c r="B65" s="109" t="s">
        <v>93</v>
      </c>
      <c r="C65" s="126">
        <v>6.5295127000000001E-3</v>
      </c>
      <c r="D65" s="103">
        <f>+C65*Totals!$G$20</f>
        <v>0</v>
      </c>
      <c r="E65" s="106"/>
      <c r="F65" s="110" t="s">
        <v>990</v>
      </c>
      <c r="G65" s="126">
        <v>8.8323000000000001E-6</v>
      </c>
      <c r="H65" s="103">
        <f>ROUND(+G65*Totals!$H$20,2)</f>
        <v>0</v>
      </c>
      <c r="I65" s="103">
        <f t="shared" si="0"/>
        <v>0</v>
      </c>
      <c r="J65" s="103">
        <f t="shared" si="1"/>
        <v>0</v>
      </c>
      <c r="K65" s="129" t="s">
        <v>990</v>
      </c>
      <c r="L65" s="129" t="s">
        <v>65</v>
      </c>
      <c r="M65" s="127">
        <v>0.53703999999999996</v>
      </c>
      <c r="N65" s="130">
        <f>H65*M65</f>
        <v>0</v>
      </c>
      <c r="O65" s="130" t="s">
        <v>1159</v>
      </c>
      <c r="P65" s="132"/>
      <c r="Q65" s="131"/>
      <c r="R65" s="134"/>
      <c r="S65" s="132"/>
    </row>
    <row r="66" spans="1:19">
      <c r="A66" s="106">
        <v>60</v>
      </c>
      <c r="B66" s="109" t="s">
        <v>94</v>
      </c>
      <c r="C66" s="126">
        <v>1.12212059E-2</v>
      </c>
      <c r="D66" s="103">
        <f>+C66*Totals!$G$20</f>
        <v>0</v>
      </c>
      <c r="E66" s="106"/>
      <c r="F66" s="110" t="s">
        <v>989</v>
      </c>
      <c r="G66" s="126">
        <v>5.9906200000000006E-5</v>
      </c>
      <c r="H66" s="103">
        <f>ROUND(+G66*Totals!$H$20,2)</f>
        <v>0</v>
      </c>
      <c r="I66" s="103">
        <f t="shared" si="0"/>
        <v>0</v>
      </c>
      <c r="J66" s="103">
        <f t="shared" si="1"/>
        <v>0</v>
      </c>
      <c r="K66" s="129" t="s">
        <v>989</v>
      </c>
      <c r="L66" s="129" t="s">
        <v>96</v>
      </c>
      <c r="M66" s="127">
        <v>0.26600000000000001</v>
      </c>
      <c r="N66" s="130">
        <f>H66*M66</f>
        <v>0</v>
      </c>
      <c r="O66" s="129" t="s">
        <v>112</v>
      </c>
      <c r="P66" s="127">
        <v>5.4000000000000006E-2</v>
      </c>
      <c r="Q66" s="131">
        <f>H66*P66</f>
        <v>0</v>
      </c>
      <c r="R66" s="134" t="s">
        <v>1159</v>
      </c>
      <c r="S66" s="132"/>
    </row>
    <row r="67" spans="1:19">
      <c r="A67" s="106">
        <v>61</v>
      </c>
      <c r="B67" s="109" t="s">
        <v>95</v>
      </c>
      <c r="C67" s="126">
        <v>1.0256633500000001E-2</v>
      </c>
      <c r="D67" s="103">
        <f>+C67*Totals!$G$20</f>
        <v>0</v>
      </c>
      <c r="E67" s="106"/>
      <c r="F67" s="110" t="s">
        <v>988</v>
      </c>
      <c r="G67" s="126">
        <v>6.7202499999999992E-5</v>
      </c>
      <c r="H67" s="103">
        <f>ROUND(+G67*Totals!$H$20,2)</f>
        <v>0</v>
      </c>
      <c r="I67" s="103">
        <f t="shared" si="0"/>
        <v>0</v>
      </c>
      <c r="J67" s="103">
        <f t="shared" si="1"/>
        <v>0</v>
      </c>
      <c r="K67" s="129"/>
      <c r="L67" s="129"/>
      <c r="N67" s="130">
        <v>0</v>
      </c>
      <c r="O67" s="130" t="s">
        <v>1159</v>
      </c>
      <c r="P67" s="127"/>
      <c r="Q67" s="131"/>
      <c r="R67" s="134"/>
      <c r="S67" s="132"/>
    </row>
    <row r="68" spans="1:19">
      <c r="A68" s="106">
        <v>62</v>
      </c>
      <c r="B68" s="109" t="s">
        <v>96</v>
      </c>
      <c r="C68" s="126">
        <v>1.0013089100000001E-2</v>
      </c>
      <c r="D68" s="103">
        <f>+C68*Totals!$G$20</f>
        <v>0</v>
      </c>
      <c r="E68" s="106"/>
      <c r="F68" s="110" t="s">
        <v>987</v>
      </c>
      <c r="G68" s="126">
        <v>1.7280599999999999E-5</v>
      </c>
      <c r="H68" s="103">
        <f>ROUND(+G68*Totals!$H$20,2)</f>
        <v>0</v>
      </c>
      <c r="I68" s="103">
        <f t="shared" si="0"/>
        <v>0</v>
      </c>
      <c r="J68" s="103">
        <f t="shared" si="1"/>
        <v>0</v>
      </c>
      <c r="K68" s="129" t="s">
        <v>987</v>
      </c>
      <c r="L68" s="129" t="s">
        <v>53</v>
      </c>
      <c r="M68" s="127">
        <v>0.52448000000000006</v>
      </c>
      <c r="N68" s="130">
        <f>H68*M68</f>
        <v>0</v>
      </c>
      <c r="O68" s="130" t="s">
        <v>1159</v>
      </c>
      <c r="P68" s="127"/>
      <c r="Q68" s="131"/>
      <c r="R68" s="134"/>
      <c r="S68" s="132"/>
    </row>
    <row r="69" spans="1:19">
      <c r="A69" s="106">
        <v>63</v>
      </c>
      <c r="B69" s="109" t="s">
        <v>97</v>
      </c>
      <c r="C69" s="126">
        <v>1.14688436E-2</v>
      </c>
      <c r="D69" s="103">
        <f>+C69*Totals!$G$20</f>
        <v>0</v>
      </c>
      <c r="E69" s="106"/>
      <c r="F69" s="110" t="s">
        <v>986</v>
      </c>
      <c r="G69" s="126">
        <v>1.6512610000000001E-4</v>
      </c>
      <c r="H69" s="103">
        <f>ROUND(+G69*Totals!$H$20,2)</f>
        <v>0</v>
      </c>
      <c r="I69" s="103">
        <f t="shared" si="0"/>
        <v>0</v>
      </c>
      <c r="J69" s="103">
        <f t="shared" si="1"/>
        <v>0</v>
      </c>
      <c r="K69" s="129" t="s">
        <v>986</v>
      </c>
      <c r="L69" s="129" t="s">
        <v>85</v>
      </c>
      <c r="M69" s="127">
        <v>0.21617999999999998</v>
      </c>
      <c r="N69" s="130">
        <f>H69*M69</f>
        <v>0</v>
      </c>
      <c r="O69" s="129" t="s">
        <v>1159</v>
      </c>
      <c r="P69" s="127"/>
      <c r="Q69" s="131"/>
      <c r="R69" s="134"/>
      <c r="S69" s="132"/>
    </row>
    <row r="70" spans="1:19">
      <c r="A70" s="106">
        <v>64</v>
      </c>
      <c r="B70" s="109" t="s">
        <v>98</v>
      </c>
      <c r="C70" s="126">
        <v>1.0961045000000001E-2</v>
      </c>
      <c r="D70" s="103">
        <f>+C70*Totals!$G$20</f>
        <v>0</v>
      </c>
      <c r="E70" s="106"/>
      <c r="F70" s="110" t="s">
        <v>985</v>
      </c>
      <c r="G70" s="126">
        <v>2.6880989999999999E-4</v>
      </c>
      <c r="H70" s="103">
        <f>ROUND(+G70*Totals!$H$20,2)</f>
        <v>0</v>
      </c>
      <c r="I70" s="103">
        <f t="shared" si="0"/>
        <v>0</v>
      </c>
      <c r="J70" s="103">
        <f t="shared" si="1"/>
        <v>0</v>
      </c>
      <c r="K70" s="129"/>
      <c r="L70" s="129"/>
      <c r="N70" s="130">
        <v>0</v>
      </c>
      <c r="O70" s="129" t="s">
        <v>1159</v>
      </c>
      <c r="P70" s="127"/>
      <c r="Q70" s="131"/>
      <c r="R70" s="134"/>
      <c r="S70" s="132"/>
    </row>
    <row r="71" spans="1:19">
      <c r="A71" s="106">
        <v>65</v>
      </c>
      <c r="B71" s="109" t="s">
        <v>99</v>
      </c>
      <c r="C71" s="126">
        <v>8.5148014000000008E-3</v>
      </c>
      <c r="D71" s="103">
        <f>+C71*Totals!$G$20</f>
        <v>0</v>
      </c>
      <c r="E71" s="106"/>
      <c r="F71" s="110" t="s">
        <v>984</v>
      </c>
      <c r="G71" s="126">
        <v>3.6942160000000003E-4</v>
      </c>
      <c r="H71" s="103">
        <f>ROUND(+G71*Totals!$H$20,2)</f>
        <v>0</v>
      </c>
      <c r="I71" s="103">
        <f t="shared" ref="I71:I134" si="3">+N71+Q71+T71</f>
        <v>0</v>
      </c>
      <c r="J71" s="103">
        <f t="shared" ref="J71:J134" si="4">+H71-I71</f>
        <v>0</v>
      </c>
      <c r="K71" s="129"/>
      <c r="L71" s="129"/>
      <c r="N71" s="130">
        <v>0</v>
      </c>
      <c r="O71" s="130" t="s">
        <v>1159</v>
      </c>
      <c r="P71" s="127"/>
      <c r="Q71" s="131"/>
      <c r="R71" s="134"/>
      <c r="S71" s="132"/>
    </row>
    <row r="72" spans="1:19">
      <c r="A72" s="106">
        <v>66</v>
      </c>
      <c r="B72" s="109" t="s">
        <v>100</v>
      </c>
      <c r="C72" s="126">
        <v>8.4390934999999997E-3</v>
      </c>
      <c r="D72" s="103">
        <f>+C72*Totals!$G$20</f>
        <v>0</v>
      </c>
      <c r="E72" s="106"/>
      <c r="F72" s="110" t="s">
        <v>983</v>
      </c>
      <c r="G72" s="126">
        <v>1.5552569999999999E-4</v>
      </c>
      <c r="H72" s="103">
        <f>ROUND(+G72*Totals!$H$20,2)</f>
        <v>0</v>
      </c>
      <c r="I72" s="103">
        <f t="shared" si="3"/>
        <v>0</v>
      </c>
      <c r="J72" s="103">
        <f t="shared" si="4"/>
        <v>0</v>
      </c>
      <c r="K72" s="129" t="s">
        <v>983</v>
      </c>
      <c r="L72" s="129" t="s">
        <v>73</v>
      </c>
      <c r="M72" s="127">
        <v>1.391E-2</v>
      </c>
      <c r="N72" s="130">
        <f>H72*M72</f>
        <v>0</v>
      </c>
      <c r="O72" s="130" t="s">
        <v>1159</v>
      </c>
      <c r="P72" s="127"/>
      <c r="Q72" s="131"/>
      <c r="R72" s="134"/>
      <c r="S72" s="132"/>
    </row>
    <row r="73" spans="1:19">
      <c r="A73" s="106">
        <v>67</v>
      </c>
      <c r="B73" s="109" t="s">
        <v>101</v>
      </c>
      <c r="C73" s="126">
        <v>9.9553203000000007E-3</v>
      </c>
      <c r="D73" s="103">
        <f>+C73*Totals!$G$20</f>
        <v>0</v>
      </c>
      <c r="E73" s="106"/>
      <c r="F73" s="110" t="s">
        <v>982</v>
      </c>
      <c r="G73" s="126">
        <v>1.708863E-4</v>
      </c>
      <c r="H73" s="103">
        <f>ROUND(+G73*Totals!$H$20,2)</f>
        <v>0</v>
      </c>
      <c r="I73" s="103">
        <f t="shared" si="3"/>
        <v>0</v>
      </c>
      <c r="J73" s="103">
        <f t="shared" si="4"/>
        <v>0</v>
      </c>
      <c r="K73" s="129" t="s">
        <v>982</v>
      </c>
      <c r="L73" s="129" t="s">
        <v>96</v>
      </c>
      <c r="M73" s="127">
        <v>0.33043</v>
      </c>
      <c r="N73" s="130">
        <f>H73*M73</f>
        <v>0</v>
      </c>
      <c r="O73" s="130" t="s">
        <v>1159</v>
      </c>
      <c r="P73" s="127"/>
      <c r="Q73" s="131"/>
      <c r="R73" s="134"/>
      <c r="S73" s="132"/>
    </row>
    <row r="74" spans="1:19">
      <c r="A74" s="106">
        <v>68</v>
      </c>
      <c r="B74" s="109" t="s">
        <v>102</v>
      </c>
      <c r="C74" s="126">
        <v>6.1972217E-3</v>
      </c>
      <c r="D74" s="103">
        <f>+C74*Totals!$G$20</f>
        <v>0</v>
      </c>
      <c r="E74" s="106"/>
      <c r="F74" s="110" t="s">
        <v>981</v>
      </c>
      <c r="G74" s="126">
        <v>5.7602000000000003E-6</v>
      </c>
      <c r="H74" s="103">
        <f>ROUND(+G74*Totals!$H$20,2)</f>
        <v>0</v>
      </c>
      <c r="I74" s="103">
        <f t="shared" si="3"/>
        <v>0</v>
      </c>
      <c r="J74" s="103">
        <f t="shared" si="4"/>
        <v>0</v>
      </c>
      <c r="K74" s="129"/>
      <c r="L74" s="129"/>
      <c r="N74" s="130"/>
      <c r="O74" s="130" t="s">
        <v>1159</v>
      </c>
      <c r="P74" s="127"/>
      <c r="Q74" s="131"/>
      <c r="R74" s="134"/>
      <c r="S74" s="132"/>
    </row>
    <row r="75" spans="1:19">
      <c r="A75" s="106">
        <v>69</v>
      </c>
      <c r="B75" s="109" t="s">
        <v>103</v>
      </c>
      <c r="C75" s="126">
        <v>7.0729390000000003E-3</v>
      </c>
      <c r="D75" s="103">
        <f>+C75*Totals!$G$20</f>
        <v>0</v>
      </c>
      <c r="E75" s="106"/>
      <c r="F75" s="110" t="s">
        <v>980</v>
      </c>
      <c r="G75" s="126">
        <v>6.1826299999999995E-5</v>
      </c>
      <c r="H75" s="103">
        <f>ROUND(+G75*Totals!$H$20,2)</f>
        <v>0</v>
      </c>
      <c r="I75" s="103">
        <f t="shared" si="3"/>
        <v>0</v>
      </c>
      <c r="J75" s="103">
        <f t="shared" si="4"/>
        <v>0</v>
      </c>
      <c r="K75" s="129" t="s">
        <v>980</v>
      </c>
      <c r="L75" s="129" t="s">
        <v>72</v>
      </c>
      <c r="M75" s="127">
        <v>0.11672</v>
      </c>
      <c r="N75" s="130">
        <f>H75*M75</f>
        <v>0</v>
      </c>
      <c r="O75" s="130" t="s">
        <v>1159</v>
      </c>
      <c r="P75" s="127"/>
      <c r="Q75" s="131"/>
      <c r="R75" s="134"/>
      <c r="S75" s="132"/>
    </row>
    <row r="76" spans="1:19">
      <c r="A76" s="106">
        <v>70</v>
      </c>
      <c r="B76" s="109" t="s">
        <v>104</v>
      </c>
      <c r="C76" s="126">
        <v>8.8687797999999988E-3</v>
      </c>
      <c r="D76" s="103">
        <f>+C76*Totals!$G$20</f>
        <v>0</v>
      </c>
      <c r="E76" s="106"/>
      <c r="F76" s="110" t="s">
        <v>979</v>
      </c>
      <c r="G76" s="126">
        <v>1.76646E-5</v>
      </c>
      <c r="H76" s="103">
        <f>ROUND(+G76*Totals!$H$20,2)</f>
        <v>0</v>
      </c>
      <c r="I76" s="103">
        <f t="shared" si="3"/>
        <v>0</v>
      </c>
      <c r="J76" s="103">
        <f t="shared" si="4"/>
        <v>0</v>
      </c>
      <c r="K76" s="129" t="s">
        <v>979</v>
      </c>
      <c r="L76" s="129" t="s">
        <v>42</v>
      </c>
      <c r="M76" s="127">
        <v>0.16447000000000001</v>
      </c>
      <c r="N76" s="130">
        <f>H76*M76</f>
        <v>0</v>
      </c>
      <c r="O76" s="129" t="s">
        <v>1159</v>
      </c>
      <c r="P76" s="127"/>
      <c r="Q76" s="131"/>
      <c r="R76" s="134"/>
      <c r="S76" s="132"/>
    </row>
    <row r="77" spans="1:19">
      <c r="A77" s="106">
        <v>71</v>
      </c>
      <c r="B77" s="109" t="s">
        <v>138</v>
      </c>
      <c r="C77" s="126">
        <v>1.0092275100000001E-2</v>
      </c>
      <c r="D77" s="103">
        <f>+C77*Totals!$G$20</f>
        <v>0</v>
      </c>
      <c r="E77" s="106"/>
      <c r="F77" s="110" t="s">
        <v>978</v>
      </c>
      <c r="G77" s="126">
        <v>5.7909330000000003E-4</v>
      </c>
      <c r="H77" s="103">
        <f>ROUND(+G77*Totals!$H$20,2)</f>
        <v>0</v>
      </c>
      <c r="I77" s="103">
        <f t="shared" si="3"/>
        <v>0</v>
      </c>
      <c r="J77" s="103">
        <f t="shared" si="4"/>
        <v>0</v>
      </c>
      <c r="K77" s="129"/>
      <c r="L77" s="129"/>
      <c r="N77" s="130">
        <v>0</v>
      </c>
      <c r="O77" s="129" t="s">
        <v>1159</v>
      </c>
      <c r="P77" s="127"/>
      <c r="Q77" s="131"/>
      <c r="R77" s="134"/>
      <c r="S77" s="132"/>
    </row>
    <row r="78" spans="1:19">
      <c r="A78" s="106">
        <v>72</v>
      </c>
      <c r="B78" s="109" t="s">
        <v>105</v>
      </c>
      <c r="C78" s="126">
        <v>7.2737452999999995E-3</v>
      </c>
      <c r="D78" s="103">
        <f>+C78*Totals!$G$20</f>
        <v>0</v>
      </c>
      <c r="E78" s="106"/>
      <c r="F78" s="110" t="s">
        <v>977</v>
      </c>
      <c r="G78" s="126">
        <v>8.9475289999999994E-4</v>
      </c>
      <c r="H78" s="103">
        <f>ROUND(+G78*Totals!$H$20,2)</f>
        <v>0</v>
      </c>
      <c r="I78" s="103">
        <f t="shared" si="3"/>
        <v>0</v>
      </c>
      <c r="J78" s="103">
        <f t="shared" si="4"/>
        <v>0</v>
      </c>
      <c r="K78" s="129"/>
      <c r="L78" s="129"/>
      <c r="N78" s="130">
        <v>0</v>
      </c>
      <c r="O78" s="129" t="s">
        <v>1159</v>
      </c>
      <c r="P78" s="127"/>
      <c r="Q78" s="131"/>
      <c r="R78" s="134"/>
      <c r="S78" s="132"/>
    </row>
    <row r="79" spans="1:19">
      <c r="A79" s="106">
        <v>73</v>
      </c>
      <c r="B79" s="109" t="s">
        <v>106</v>
      </c>
      <c r="C79" s="126">
        <v>9.1016803999999993E-3</v>
      </c>
      <c r="D79" s="103">
        <f>+C79*Totals!$G$20</f>
        <v>0</v>
      </c>
      <c r="E79" s="106"/>
      <c r="F79" s="110" t="s">
        <v>976</v>
      </c>
      <c r="G79" s="126">
        <v>9.074253E-4</v>
      </c>
      <c r="H79" s="103">
        <f>ROUND(+G79*Totals!$H$20,2)</f>
        <v>0</v>
      </c>
      <c r="I79" s="103">
        <f t="shared" si="3"/>
        <v>0</v>
      </c>
      <c r="J79" s="103">
        <f t="shared" si="4"/>
        <v>0</v>
      </c>
      <c r="K79" s="129"/>
      <c r="L79" s="129"/>
      <c r="N79" s="130">
        <v>0</v>
      </c>
      <c r="O79" s="129" t="s">
        <v>1159</v>
      </c>
      <c r="P79" s="127"/>
      <c r="Q79" s="131"/>
      <c r="R79" s="134"/>
      <c r="S79" s="132"/>
    </row>
    <row r="80" spans="1:19">
      <c r="A80" s="106">
        <v>74</v>
      </c>
      <c r="B80" s="109" t="s">
        <v>107</v>
      </c>
      <c r="C80" s="126">
        <v>8.7938358000000001E-3</v>
      </c>
      <c r="D80" s="103">
        <f>+C80*Totals!$G$20</f>
        <v>0</v>
      </c>
      <c r="E80" s="106"/>
      <c r="F80" s="110" t="s">
        <v>975</v>
      </c>
      <c r="G80" s="126">
        <v>9.4582669999999989E-4</v>
      </c>
      <c r="H80" s="103">
        <f>ROUND(+G80*Totals!$H$20,2)</f>
        <v>0</v>
      </c>
      <c r="I80" s="103">
        <f t="shared" si="3"/>
        <v>0</v>
      </c>
      <c r="J80" s="103">
        <f t="shared" si="4"/>
        <v>0</v>
      </c>
      <c r="K80" s="129"/>
      <c r="L80" s="129"/>
      <c r="N80" s="130">
        <v>0</v>
      </c>
      <c r="O80" s="130"/>
      <c r="P80" s="127"/>
      <c r="Q80" s="131"/>
      <c r="R80" s="134"/>
      <c r="S80" s="132"/>
    </row>
    <row r="81" spans="1:19">
      <c r="A81" s="106">
        <v>75</v>
      </c>
      <c r="B81" s="109" t="s">
        <v>108</v>
      </c>
      <c r="C81" s="126">
        <v>1.6396266199999999E-2</v>
      </c>
      <c r="D81" s="103">
        <f>+C81*Totals!$G$20</f>
        <v>0</v>
      </c>
      <c r="E81" s="106"/>
      <c r="F81" s="110" t="s">
        <v>974</v>
      </c>
      <c r="G81" s="126">
        <v>1.332529E-4</v>
      </c>
      <c r="H81" s="103">
        <f>ROUND(+G81*Totals!$H$20,2)</f>
        <v>0</v>
      </c>
      <c r="I81" s="103">
        <f t="shared" si="3"/>
        <v>0</v>
      </c>
      <c r="J81" s="103">
        <f t="shared" si="4"/>
        <v>0</v>
      </c>
      <c r="K81" s="129" t="s">
        <v>974</v>
      </c>
      <c r="L81" s="129" t="s">
        <v>50</v>
      </c>
      <c r="M81" s="127">
        <v>0.13497000000000001</v>
      </c>
      <c r="N81" s="130">
        <f>H81*M81</f>
        <v>0</v>
      </c>
      <c r="O81" s="129" t="s">
        <v>1159</v>
      </c>
      <c r="P81" s="127"/>
      <c r="Q81" s="131"/>
      <c r="R81" s="134"/>
      <c r="S81" s="132"/>
    </row>
    <row r="82" spans="1:19">
      <c r="A82" s="106">
        <v>76</v>
      </c>
      <c r="B82" s="109" t="s">
        <v>109</v>
      </c>
      <c r="C82" s="126">
        <v>9.2311518000000002E-3</v>
      </c>
      <c r="D82" s="103">
        <f>+C82*Totals!$G$20</f>
        <v>0</v>
      </c>
      <c r="E82" s="106"/>
      <c r="F82" s="110" t="s">
        <v>41</v>
      </c>
      <c r="G82" s="126">
        <v>1.49766E-5</v>
      </c>
      <c r="H82" s="103">
        <f>ROUND(+G82*Totals!$H$20,2)</f>
        <v>0</v>
      </c>
      <c r="I82" s="103">
        <f t="shared" si="3"/>
        <v>0</v>
      </c>
      <c r="J82" s="103">
        <f t="shared" si="4"/>
        <v>0</v>
      </c>
      <c r="K82" s="129"/>
      <c r="L82" s="129"/>
      <c r="N82" s="130">
        <v>0</v>
      </c>
      <c r="O82" s="130" t="s">
        <v>1159</v>
      </c>
      <c r="P82" s="127"/>
      <c r="Q82" s="131"/>
      <c r="R82" s="134"/>
      <c r="S82" s="132"/>
    </row>
    <row r="83" spans="1:19">
      <c r="A83" s="106">
        <v>77</v>
      </c>
      <c r="B83" s="109" t="s">
        <v>110</v>
      </c>
      <c r="C83" s="126">
        <v>1.7830439099999998E-2</v>
      </c>
      <c r="D83" s="103">
        <f>+C83*Totals!$G$20</f>
        <v>0</v>
      </c>
      <c r="E83" s="106"/>
      <c r="F83" s="110" t="s">
        <v>973</v>
      </c>
      <c r="G83" s="126">
        <v>8.8323000000000001E-6</v>
      </c>
      <c r="H83" s="103">
        <f>ROUND(+G83*Totals!$H$20,2)</f>
        <v>0</v>
      </c>
      <c r="I83" s="103">
        <f t="shared" si="3"/>
        <v>0</v>
      </c>
      <c r="J83" s="103">
        <f t="shared" si="4"/>
        <v>0</v>
      </c>
      <c r="K83" s="129" t="s">
        <v>973</v>
      </c>
      <c r="L83" s="129" t="s">
        <v>42</v>
      </c>
      <c r="M83" s="127">
        <v>0.4264</v>
      </c>
      <c r="N83" s="130">
        <f>H83*M83</f>
        <v>0</v>
      </c>
      <c r="O83" s="130" t="s">
        <v>1159</v>
      </c>
      <c r="P83" s="127"/>
      <c r="Q83" s="131"/>
      <c r="R83" s="134"/>
      <c r="S83" s="132"/>
    </row>
    <row r="84" spans="1:19" ht="37.5">
      <c r="A84" s="106">
        <v>78</v>
      </c>
      <c r="B84" s="109" t="s">
        <v>111</v>
      </c>
      <c r="C84" s="126">
        <v>1.8938512599999999E-2</v>
      </c>
      <c r="D84" s="103">
        <f>+C84*Totals!$G$20</f>
        <v>0</v>
      </c>
      <c r="E84" s="106"/>
      <c r="F84" s="110" t="s">
        <v>972</v>
      </c>
      <c r="G84" s="126">
        <v>4.3777599999999999E-5</v>
      </c>
      <c r="H84" s="103">
        <f>ROUND(+G84*Totals!$H$20,2)</f>
        <v>0</v>
      </c>
      <c r="I84" s="103">
        <f t="shared" si="3"/>
        <v>0</v>
      </c>
      <c r="J84" s="103">
        <f t="shared" si="4"/>
        <v>0</v>
      </c>
      <c r="K84" s="129" t="s">
        <v>972</v>
      </c>
      <c r="L84" s="129" t="s">
        <v>65</v>
      </c>
      <c r="M84" s="127">
        <v>0.38400000000000001</v>
      </c>
      <c r="N84" s="130">
        <f>H84*M84</f>
        <v>0</v>
      </c>
      <c r="O84" s="129" t="s">
        <v>1159</v>
      </c>
      <c r="P84" s="127"/>
      <c r="Q84" s="131"/>
      <c r="R84" s="134"/>
      <c r="S84" s="132"/>
    </row>
    <row r="85" spans="1:19">
      <c r="A85" s="106">
        <v>79</v>
      </c>
      <c r="B85" s="109" t="s">
        <v>112</v>
      </c>
      <c r="C85" s="126">
        <v>9.247225999999999E-3</v>
      </c>
      <c r="D85" s="103">
        <f>+C85*Totals!$G$20</f>
        <v>0</v>
      </c>
      <c r="E85" s="106"/>
      <c r="F85" s="110" t="s">
        <v>971</v>
      </c>
      <c r="G85" s="126">
        <v>1.032998E-4</v>
      </c>
      <c r="H85" s="103">
        <f>ROUND(+G85*Totals!$H$20,2)</f>
        <v>0</v>
      </c>
      <c r="I85" s="103">
        <f t="shared" si="3"/>
        <v>0</v>
      </c>
      <c r="J85" s="103">
        <f t="shared" si="4"/>
        <v>0</v>
      </c>
      <c r="K85" s="129"/>
      <c r="L85" s="129"/>
      <c r="N85" s="130">
        <v>0</v>
      </c>
      <c r="O85" s="129" t="s">
        <v>1159</v>
      </c>
      <c r="P85" s="127"/>
      <c r="Q85" s="131"/>
      <c r="R85" s="134"/>
      <c r="S85" s="132"/>
    </row>
    <row r="86" spans="1:19">
      <c r="A86" s="106">
        <v>80</v>
      </c>
      <c r="B86" s="109" t="s">
        <v>113</v>
      </c>
      <c r="C86" s="126">
        <v>7.9112656999999996E-3</v>
      </c>
      <c r="D86" s="103">
        <f>+C86*Totals!$G$20</f>
        <v>0</v>
      </c>
      <c r="E86" s="106"/>
      <c r="F86" s="110" t="s">
        <v>970</v>
      </c>
      <c r="G86" s="126">
        <v>1.50157196E-2</v>
      </c>
      <c r="H86" s="103">
        <f>ROUND(+G86*Totals!$H$20,2)</f>
        <v>0</v>
      </c>
      <c r="I86" s="103">
        <f t="shared" si="3"/>
        <v>0</v>
      </c>
      <c r="J86" s="103">
        <f t="shared" si="4"/>
        <v>0</v>
      </c>
      <c r="K86" s="129"/>
      <c r="L86" s="129"/>
      <c r="N86" s="130">
        <v>0</v>
      </c>
      <c r="O86" s="129" t="s">
        <v>1159</v>
      </c>
      <c r="P86" s="127"/>
      <c r="Q86" s="131"/>
      <c r="R86" s="134"/>
      <c r="S86" s="132"/>
    </row>
    <row r="87" spans="1:19">
      <c r="A87" s="106">
        <v>81</v>
      </c>
      <c r="B87" s="109" t="s">
        <v>114</v>
      </c>
      <c r="C87" s="126">
        <v>9.7839381999999999E-3</v>
      </c>
      <c r="D87" s="103">
        <f>+C87*Totals!$G$20</f>
        <v>0</v>
      </c>
      <c r="E87" s="106"/>
      <c r="F87" s="110" t="s">
        <v>969</v>
      </c>
      <c r="G87" s="126">
        <v>2.18888E-5</v>
      </c>
      <c r="H87" s="103">
        <f>ROUND(+G87*Totals!$H$20,2)</f>
        <v>0</v>
      </c>
      <c r="I87" s="103">
        <f t="shared" si="3"/>
        <v>0</v>
      </c>
      <c r="J87" s="103">
        <f t="shared" si="4"/>
        <v>0</v>
      </c>
      <c r="K87" s="129" t="s">
        <v>969</v>
      </c>
      <c r="L87" s="129" t="s">
        <v>95</v>
      </c>
      <c r="M87" s="127">
        <v>0.10714</v>
      </c>
      <c r="N87" s="130">
        <f>H87*M87</f>
        <v>0</v>
      </c>
      <c r="O87" s="130" t="s">
        <v>124</v>
      </c>
      <c r="P87" s="127">
        <v>0.10714</v>
      </c>
      <c r="Q87" s="131">
        <f>H87*P87</f>
        <v>0</v>
      </c>
      <c r="R87" s="134" t="s">
        <v>1159</v>
      </c>
      <c r="S87" s="132"/>
    </row>
    <row r="88" spans="1:19">
      <c r="A88" s="106">
        <v>82</v>
      </c>
      <c r="B88" s="109" t="s">
        <v>115</v>
      </c>
      <c r="C88" s="126">
        <v>1.0787558500000001E-2</v>
      </c>
      <c r="D88" s="103">
        <f>+C88*Totals!$G$20</f>
        <v>0</v>
      </c>
      <c r="E88" s="106"/>
      <c r="F88" s="110" t="s">
        <v>968</v>
      </c>
      <c r="G88" s="126">
        <v>1.409332E-4</v>
      </c>
      <c r="H88" s="103">
        <f>ROUND(+G88*Totals!$H$20,2)</f>
        <v>0</v>
      </c>
      <c r="I88" s="103">
        <f t="shared" si="3"/>
        <v>0</v>
      </c>
      <c r="J88" s="103">
        <f t="shared" si="4"/>
        <v>0</v>
      </c>
      <c r="K88" s="129" t="s">
        <v>968</v>
      </c>
      <c r="L88" s="129" t="s">
        <v>122</v>
      </c>
      <c r="M88" s="127">
        <v>0.26690999999999998</v>
      </c>
      <c r="N88" s="130">
        <f>H88*M88</f>
        <v>0</v>
      </c>
      <c r="O88" s="130" t="s">
        <v>1159</v>
      </c>
      <c r="P88" s="127"/>
      <c r="Q88" s="131"/>
      <c r="R88" s="134"/>
      <c r="S88" s="132"/>
    </row>
    <row r="89" spans="1:19">
      <c r="A89" s="106">
        <v>83</v>
      </c>
      <c r="B89" s="109" t="s">
        <v>116</v>
      </c>
      <c r="C89" s="126">
        <v>9.3831603999999999E-3</v>
      </c>
      <c r="D89" s="103">
        <f>+C89*Totals!$G$20</f>
        <v>0</v>
      </c>
      <c r="E89" s="106"/>
      <c r="F89" s="110" t="s">
        <v>967</v>
      </c>
      <c r="G89" s="126">
        <v>6.7586499999999994E-5</v>
      </c>
      <c r="H89" s="103">
        <f>ROUND(+G89*Totals!$H$20,2)</f>
        <v>0</v>
      </c>
      <c r="I89" s="103">
        <f t="shared" si="3"/>
        <v>0</v>
      </c>
      <c r="J89" s="103">
        <f t="shared" si="4"/>
        <v>0</v>
      </c>
      <c r="K89" s="129" t="s">
        <v>967</v>
      </c>
      <c r="L89" s="129" t="s">
        <v>74</v>
      </c>
      <c r="M89" s="127">
        <v>0.13263</v>
      </c>
      <c r="N89" s="130">
        <f>H89*M89</f>
        <v>0</v>
      </c>
      <c r="O89" s="129" t="s">
        <v>1159</v>
      </c>
      <c r="P89" s="127"/>
      <c r="Q89" s="131"/>
      <c r="R89" s="134"/>
      <c r="S89" s="132"/>
    </row>
    <row r="90" spans="1:19">
      <c r="A90" s="106">
        <v>84</v>
      </c>
      <c r="B90" s="109" t="s">
        <v>117</v>
      </c>
      <c r="C90" s="126">
        <v>1.5768300700000001E-2</v>
      </c>
      <c r="D90" s="103">
        <f>+C90*Totals!$G$20</f>
        <v>0</v>
      </c>
      <c r="E90" s="106"/>
      <c r="F90" s="110" t="s">
        <v>966</v>
      </c>
      <c r="G90" s="126">
        <v>2.738021E-4</v>
      </c>
      <c r="H90" s="103">
        <f>ROUND(+G90*Totals!$H$20,2)</f>
        <v>0</v>
      </c>
      <c r="I90" s="103">
        <f t="shared" si="3"/>
        <v>0</v>
      </c>
      <c r="J90" s="103">
        <f t="shared" si="4"/>
        <v>0</v>
      </c>
      <c r="K90" s="129"/>
      <c r="L90" s="129"/>
      <c r="N90" s="130">
        <v>0</v>
      </c>
      <c r="O90" s="130" t="s">
        <v>1159</v>
      </c>
      <c r="P90" s="127"/>
      <c r="Q90" s="131"/>
      <c r="R90" s="134"/>
      <c r="S90" s="132"/>
    </row>
    <row r="91" spans="1:19">
      <c r="A91" s="106">
        <v>85</v>
      </c>
      <c r="B91" s="109" t="s">
        <v>118</v>
      </c>
      <c r="C91" s="126">
        <v>1.1376433699999999E-2</v>
      </c>
      <c r="D91" s="103">
        <f>+C91*Totals!$G$20</f>
        <v>0</v>
      </c>
      <c r="E91" s="106"/>
      <c r="F91" s="110" t="s">
        <v>965</v>
      </c>
      <c r="G91" s="126">
        <v>1.0521990000000001E-4</v>
      </c>
      <c r="H91" s="103">
        <f>ROUND(+G91*Totals!$H$20,2)</f>
        <v>0</v>
      </c>
      <c r="I91" s="103">
        <f t="shared" si="3"/>
        <v>0</v>
      </c>
      <c r="J91" s="103">
        <f t="shared" si="4"/>
        <v>0</v>
      </c>
      <c r="K91" s="129" t="s">
        <v>965</v>
      </c>
      <c r="L91" s="129" t="s">
        <v>123</v>
      </c>
      <c r="M91" s="127">
        <v>0.29032000000000002</v>
      </c>
      <c r="N91" s="130">
        <f>H91*M91</f>
        <v>0</v>
      </c>
      <c r="O91" s="129" t="s">
        <v>102</v>
      </c>
      <c r="P91" s="127">
        <v>6.45E-3</v>
      </c>
      <c r="Q91" s="131">
        <f>H91*P91</f>
        <v>0</v>
      </c>
      <c r="R91" s="134"/>
      <c r="S91" s="132"/>
    </row>
    <row r="92" spans="1:19">
      <c r="A92" s="106">
        <v>86</v>
      </c>
      <c r="B92" s="109" t="s">
        <v>119</v>
      </c>
      <c r="C92" s="126">
        <v>1.20162363E-2</v>
      </c>
      <c r="D92" s="103">
        <f>+C92*Totals!$G$20</f>
        <v>0</v>
      </c>
      <c r="E92" s="106"/>
      <c r="F92" s="110" t="s">
        <v>964</v>
      </c>
      <c r="G92" s="126">
        <v>1.1136399999999999E-5</v>
      </c>
      <c r="H92" s="103">
        <f>ROUND(+G92*Totals!$H$20,2)</f>
        <v>0</v>
      </c>
      <c r="I92" s="103">
        <f t="shared" si="3"/>
        <v>0</v>
      </c>
      <c r="J92" s="103">
        <f t="shared" si="4"/>
        <v>0</v>
      </c>
      <c r="K92" s="129" t="s">
        <v>964</v>
      </c>
      <c r="L92" s="129" t="s">
        <v>106</v>
      </c>
      <c r="M92" s="127">
        <v>0.34247</v>
      </c>
      <c r="N92" s="130">
        <f>H92*M92</f>
        <v>0</v>
      </c>
      <c r="O92" s="130" t="s">
        <v>1159</v>
      </c>
      <c r="P92" s="127"/>
      <c r="Q92" s="131"/>
      <c r="R92" s="134"/>
      <c r="S92" s="132"/>
    </row>
    <row r="93" spans="1:19">
      <c r="A93" s="106">
        <v>87</v>
      </c>
      <c r="B93" s="109" t="s">
        <v>120</v>
      </c>
      <c r="C93" s="126">
        <v>8.0935557999999991E-3</v>
      </c>
      <c r="D93" s="103">
        <f>+C93*Totals!$G$20</f>
        <v>0</v>
      </c>
      <c r="E93" s="106"/>
      <c r="F93" s="110" t="s">
        <v>963</v>
      </c>
      <c r="G93" s="126">
        <v>8.94753E-5</v>
      </c>
      <c r="H93" s="103">
        <f>ROUND(+G93*Totals!$H$20,2)</f>
        <v>0</v>
      </c>
      <c r="I93" s="103">
        <f t="shared" si="3"/>
        <v>0</v>
      </c>
      <c r="J93" s="103">
        <f t="shared" si="4"/>
        <v>0</v>
      </c>
      <c r="K93" s="129" t="s">
        <v>963</v>
      </c>
      <c r="L93" s="129" t="s">
        <v>101</v>
      </c>
      <c r="M93" s="127">
        <v>0.27489999999999998</v>
      </c>
      <c r="N93" s="130">
        <f>H93*M93</f>
        <v>0</v>
      </c>
      <c r="O93" s="130" t="s">
        <v>1159</v>
      </c>
      <c r="P93" s="127"/>
      <c r="Q93" s="131"/>
      <c r="R93" s="134"/>
      <c r="S93" s="132"/>
    </row>
    <row r="94" spans="1:19">
      <c r="A94" s="106">
        <v>88</v>
      </c>
      <c r="B94" s="109" t="s">
        <v>121</v>
      </c>
      <c r="C94" s="126">
        <v>6.6665045999999995E-3</v>
      </c>
      <c r="D94" s="103">
        <f>+C94*Totals!$G$20</f>
        <v>0</v>
      </c>
      <c r="E94" s="106"/>
      <c r="F94" s="110" t="s">
        <v>962</v>
      </c>
      <c r="G94" s="126">
        <v>4.8001800000000005E-5</v>
      </c>
      <c r="H94" s="103">
        <f>ROUND(+G94*Totals!$H$20,2)</f>
        <v>0</v>
      </c>
      <c r="I94" s="103">
        <f t="shared" si="3"/>
        <v>0</v>
      </c>
      <c r="J94" s="103">
        <f t="shared" si="4"/>
        <v>0</v>
      </c>
      <c r="K94" s="129" t="s">
        <v>962</v>
      </c>
      <c r="L94" s="129" t="s">
        <v>113</v>
      </c>
      <c r="M94" s="127">
        <v>4.1120000000000004E-2</v>
      </c>
      <c r="N94" s="130">
        <f>H94*M94</f>
        <v>0</v>
      </c>
      <c r="O94" s="129" t="s">
        <v>120</v>
      </c>
      <c r="P94" s="127">
        <v>0.13650999999999999</v>
      </c>
      <c r="Q94" s="131">
        <f>H94*P94</f>
        <v>0</v>
      </c>
      <c r="R94" s="134" t="s">
        <v>1159</v>
      </c>
      <c r="S94" s="132"/>
    </row>
    <row r="95" spans="1:19">
      <c r="A95" s="106">
        <v>89</v>
      </c>
      <c r="B95" s="109" t="s">
        <v>122</v>
      </c>
      <c r="C95" s="126">
        <v>7.7567879999999997E-3</v>
      </c>
      <c r="D95" s="103">
        <f>+C95*Totals!$G$20</f>
        <v>0</v>
      </c>
      <c r="E95" s="106"/>
      <c r="F95" s="110" t="s">
        <v>961</v>
      </c>
      <c r="G95" s="126">
        <v>1.0299258E-3</v>
      </c>
      <c r="H95" s="103">
        <f>ROUND(+G95*Totals!$H$20,2)</f>
        <v>0</v>
      </c>
      <c r="I95" s="103">
        <f t="shared" si="3"/>
        <v>0</v>
      </c>
      <c r="J95" s="103">
        <f t="shared" si="4"/>
        <v>0</v>
      </c>
      <c r="K95" s="129"/>
      <c r="L95" s="129"/>
      <c r="N95" s="130">
        <v>0</v>
      </c>
      <c r="O95" s="129"/>
      <c r="P95" s="127"/>
      <c r="Q95" s="131"/>
      <c r="R95" s="134"/>
      <c r="S95" s="132"/>
    </row>
    <row r="96" spans="1:19">
      <c r="A96" s="106">
        <v>90</v>
      </c>
      <c r="B96" s="109" t="s">
        <v>123</v>
      </c>
      <c r="C96" s="126">
        <v>8.4696913999999998E-3</v>
      </c>
      <c r="D96" s="103">
        <f>+C96*Totals!$G$20</f>
        <v>0</v>
      </c>
      <c r="E96" s="106"/>
      <c r="F96" s="110" t="s">
        <v>960</v>
      </c>
      <c r="G96" s="126">
        <v>6.3976750000000002E-4</v>
      </c>
      <c r="H96" s="103">
        <f>ROUND(+G96*Totals!$H$20,2)</f>
        <v>0</v>
      </c>
      <c r="I96" s="103">
        <f t="shared" si="3"/>
        <v>0</v>
      </c>
      <c r="J96" s="103">
        <f t="shared" si="4"/>
        <v>0</v>
      </c>
      <c r="K96" s="129"/>
      <c r="L96" s="129"/>
      <c r="N96" s="130">
        <v>0</v>
      </c>
      <c r="O96" s="130"/>
      <c r="P96" s="127"/>
      <c r="Q96" s="131"/>
      <c r="R96" s="134"/>
      <c r="S96" s="132"/>
    </row>
    <row r="97" spans="1:19">
      <c r="A97" s="106">
        <v>91</v>
      </c>
      <c r="B97" s="109" t="s">
        <v>124</v>
      </c>
      <c r="C97" s="126">
        <v>1.2325661999999999E-2</v>
      </c>
      <c r="D97" s="103">
        <f>+C97*Totals!$G$20</f>
        <v>0</v>
      </c>
      <c r="E97" s="106"/>
      <c r="F97" s="110" t="s">
        <v>959</v>
      </c>
      <c r="G97" s="126">
        <v>1.159723E-4</v>
      </c>
      <c r="H97" s="103">
        <f>ROUND(+G97*Totals!$H$20,2)</f>
        <v>0</v>
      </c>
      <c r="I97" s="103">
        <f t="shared" si="3"/>
        <v>0</v>
      </c>
      <c r="J97" s="103">
        <f t="shared" si="4"/>
        <v>0</v>
      </c>
      <c r="K97" s="129" t="s">
        <v>959</v>
      </c>
      <c r="L97" s="129" t="s">
        <v>80</v>
      </c>
      <c r="M97" s="127">
        <v>0.29474</v>
      </c>
      <c r="N97" s="130">
        <f>H97*M97</f>
        <v>0</v>
      </c>
      <c r="O97" s="130" t="s">
        <v>1159</v>
      </c>
      <c r="P97" s="127"/>
      <c r="Q97" s="131"/>
      <c r="R97" s="134"/>
      <c r="S97" s="132"/>
    </row>
    <row r="98" spans="1:19">
      <c r="A98" s="106">
        <v>92</v>
      </c>
      <c r="B98" s="109" t="s">
        <v>125</v>
      </c>
      <c r="C98" s="126">
        <v>1.02126904E-2</v>
      </c>
      <c r="D98" s="103">
        <f>+C98*Totals!$G$20</f>
        <v>0</v>
      </c>
      <c r="E98" s="106"/>
      <c r="F98" s="110" t="s">
        <v>958</v>
      </c>
      <c r="G98" s="126">
        <v>1.3786110000000001E-4</v>
      </c>
      <c r="H98" s="103">
        <f>ROUND(+G98*Totals!$H$20,2)</f>
        <v>0</v>
      </c>
      <c r="I98" s="103">
        <f t="shared" si="3"/>
        <v>0</v>
      </c>
      <c r="J98" s="103">
        <f t="shared" si="4"/>
        <v>0</v>
      </c>
      <c r="K98" s="129" t="s">
        <v>958</v>
      </c>
      <c r="L98" s="129" t="s">
        <v>122</v>
      </c>
      <c r="M98" s="127">
        <v>0.25427</v>
      </c>
      <c r="N98" s="130">
        <f>H98*M98</f>
        <v>0</v>
      </c>
      <c r="O98" s="129" t="s">
        <v>1159</v>
      </c>
      <c r="P98" s="127"/>
      <c r="Q98" s="131"/>
      <c r="R98" s="134"/>
      <c r="S98" s="132"/>
    </row>
    <row r="99" spans="1:19">
      <c r="A99" s="106">
        <v>93</v>
      </c>
      <c r="B99" s="109" t="s">
        <v>126</v>
      </c>
      <c r="C99" s="126">
        <v>7.5024042999999995E-3</v>
      </c>
      <c r="D99" s="103">
        <f>+C99*Totals!$G$20</f>
        <v>0</v>
      </c>
      <c r="E99" s="106"/>
      <c r="F99" s="110" t="s">
        <v>957</v>
      </c>
      <c r="G99" s="126">
        <v>3.6070445E-3</v>
      </c>
      <c r="H99" s="103">
        <f>ROUND(+G99*Totals!$H$20,2)</f>
        <v>0</v>
      </c>
      <c r="I99" s="103">
        <f t="shared" si="3"/>
        <v>0</v>
      </c>
      <c r="J99" s="103">
        <f t="shared" si="4"/>
        <v>0</v>
      </c>
      <c r="K99" s="129"/>
      <c r="L99" s="129"/>
      <c r="N99" s="130">
        <v>0</v>
      </c>
      <c r="O99" s="129"/>
      <c r="P99" s="127"/>
      <c r="Q99" s="131"/>
      <c r="R99" s="134"/>
      <c r="S99" s="132"/>
    </row>
    <row r="100" spans="1:19">
      <c r="A100" s="106">
        <v>94</v>
      </c>
      <c r="B100" s="109" t="s">
        <v>127</v>
      </c>
      <c r="C100" s="126">
        <v>1.3328190699999999E-2</v>
      </c>
      <c r="D100" s="103">
        <f>+C100*Totals!$G$20</f>
        <v>0</v>
      </c>
      <c r="E100" s="106"/>
      <c r="F100" s="110" t="s">
        <v>42</v>
      </c>
      <c r="G100" s="126">
        <v>4.7848157999999998E-3</v>
      </c>
      <c r="H100" s="103">
        <f>ROUND(+G100*Totals!$H$20,2)</f>
        <v>0</v>
      </c>
      <c r="I100" s="103">
        <f t="shared" si="3"/>
        <v>0</v>
      </c>
      <c r="J100" s="103">
        <f t="shared" si="4"/>
        <v>0</v>
      </c>
      <c r="K100" s="129"/>
      <c r="L100" s="129"/>
      <c r="N100" s="130">
        <v>0</v>
      </c>
      <c r="O100" s="130"/>
      <c r="P100" s="127"/>
      <c r="Q100" s="131"/>
      <c r="R100" s="134"/>
      <c r="S100" s="132"/>
    </row>
    <row r="101" spans="1:19">
      <c r="A101" s="106">
        <v>95</v>
      </c>
      <c r="B101" s="109" t="s">
        <v>128</v>
      </c>
      <c r="C101" s="126">
        <v>6.3140521999999998E-3</v>
      </c>
      <c r="D101" s="103">
        <f>+C101*Totals!$G$20</f>
        <v>0</v>
      </c>
      <c r="E101" s="106"/>
      <c r="F101" s="110" t="s">
        <v>956</v>
      </c>
      <c r="G101" s="126">
        <v>4.8769800000000002E-5</v>
      </c>
      <c r="H101" s="103">
        <f>ROUND(+G101*Totals!$H$20,2)</f>
        <v>0</v>
      </c>
      <c r="I101" s="103">
        <f t="shared" si="3"/>
        <v>0</v>
      </c>
      <c r="J101" s="103">
        <f t="shared" si="4"/>
        <v>0</v>
      </c>
      <c r="K101" s="129" t="s">
        <v>956</v>
      </c>
      <c r="L101" s="129" t="s">
        <v>59</v>
      </c>
      <c r="M101" s="127">
        <v>0.27118999999999999</v>
      </c>
      <c r="N101" s="130">
        <f>H101*M101</f>
        <v>0</v>
      </c>
      <c r="O101" s="130" t="s">
        <v>1159</v>
      </c>
      <c r="P101" s="127"/>
      <c r="Q101" s="131"/>
      <c r="R101" s="134"/>
      <c r="S101" s="132"/>
    </row>
    <row r="102" spans="1:19">
      <c r="A102" s="106">
        <v>96</v>
      </c>
      <c r="B102" s="109" t="s">
        <v>129</v>
      </c>
      <c r="C102" s="126">
        <v>1.2884643899999999E-2</v>
      </c>
      <c r="D102" s="103">
        <f>+C102*Totals!$G$20</f>
        <v>0</v>
      </c>
      <c r="E102" s="106"/>
      <c r="F102" s="110" t="s">
        <v>955</v>
      </c>
      <c r="G102" s="126">
        <v>6.9506599999999996E-5</v>
      </c>
      <c r="H102" s="103">
        <f>ROUND(+G102*Totals!$H$20,2)</f>
        <v>0</v>
      </c>
      <c r="I102" s="103">
        <f t="shared" si="3"/>
        <v>0</v>
      </c>
      <c r="J102" s="103">
        <f t="shared" si="4"/>
        <v>0</v>
      </c>
      <c r="K102" s="129" t="s">
        <v>955</v>
      </c>
      <c r="L102" s="129" t="s">
        <v>42</v>
      </c>
      <c r="M102" s="127">
        <v>0.13699</v>
      </c>
      <c r="N102" s="130">
        <f>H102*M102</f>
        <v>0</v>
      </c>
      <c r="O102" s="129" t="s">
        <v>1159</v>
      </c>
      <c r="P102" s="127"/>
      <c r="Q102" s="131"/>
      <c r="R102" s="134"/>
      <c r="S102" s="132"/>
    </row>
    <row r="103" spans="1:19">
      <c r="A103" s="106">
        <v>97</v>
      </c>
      <c r="B103" s="109" t="s">
        <v>130</v>
      </c>
      <c r="C103" s="126">
        <v>1.54652578E-2</v>
      </c>
      <c r="D103" s="103">
        <f>+C103*Totals!$G$20</f>
        <v>0</v>
      </c>
      <c r="E103" s="106"/>
      <c r="F103" s="110" t="s">
        <v>954</v>
      </c>
      <c r="G103" s="126">
        <v>2.6919390000000002E-4</v>
      </c>
      <c r="H103" s="103">
        <f>ROUND(+G103*Totals!$H$20,2)</f>
        <v>0</v>
      </c>
      <c r="I103" s="103">
        <f t="shared" si="3"/>
        <v>0</v>
      </c>
      <c r="J103" s="103">
        <f t="shared" si="4"/>
        <v>0</v>
      </c>
      <c r="K103" s="129"/>
      <c r="L103" s="129"/>
      <c r="N103" s="130">
        <v>0</v>
      </c>
      <c r="O103" s="130"/>
      <c r="P103" s="127"/>
      <c r="Q103" s="131"/>
      <c r="R103" s="134"/>
      <c r="S103" s="132"/>
    </row>
    <row r="104" spans="1:19">
      <c r="A104" s="106">
        <v>98</v>
      </c>
      <c r="B104" s="109" t="s">
        <v>131</v>
      </c>
      <c r="C104" s="126">
        <v>6.8097260000000003E-3</v>
      </c>
      <c r="D104" s="103">
        <f>+C104*Totals!$G$20</f>
        <v>0</v>
      </c>
      <c r="E104" s="106"/>
      <c r="F104" s="110" t="s">
        <v>953</v>
      </c>
      <c r="G104" s="126">
        <v>5.6450099999999997E-5</v>
      </c>
      <c r="H104" s="103">
        <f>ROUND(+G104*Totals!$H$20,2)</f>
        <v>0</v>
      </c>
      <c r="I104" s="103">
        <f t="shared" si="3"/>
        <v>0</v>
      </c>
      <c r="J104" s="103">
        <f t="shared" si="4"/>
        <v>0</v>
      </c>
      <c r="K104" s="129" t="s">
        <v>953</v>
      </c>
      <c r="L104" s="129" t="s">
        <v>106</v>
      </c>
      <c r="M104" s="127">
        <v>0.12012</v>
      </c>
      <c r="N104" s="130">
        <f>H104*M104</f>
        <v>0</v>
      </c>
      <c r="O104" s="130" t="s">
        <v>1159</v>
      </c>
      <c r="P104" s="127"/>
      <c r="Q104" s="131"/>
      <c r="R104" s="134"/>
      <c r="S104" s="132"/>
    </row>
    <row r="105" spans="1:19">
      <c r="A105" s="106">
        <v>99</v>
      </c>
      <c r="B105" s="109" t="s">
        <v>132</v>
      </c>
      <c r="C105" s="126">
        <v>9.2837720000000009E-3</v>
      </c>
      <c r="D105" s="103">
        <f>+C105*Totals!$G$20</f>
        <v>0</v>
      </c>
      <c r="E105" s="106"/>
      <c r="F105" s="110" t="s">
        <v>952</v>
      </c>
      <c r="G105" s="126">
        <v>2.8801100000000001E-5</v>
      </c>
      <c r="H105" s="103">
        <f>ROUND(+G105*Totals!$H$20,2)</f>
        <v>0</v>
      </c>
      <c r="I105" s="103">
        <f t="shared" si="3"/>
        <v>0</v>
      </c>
      <c r="J105" s="103">
        <f t="shared" si="4"/>
        <v>0</v>
      </c>
      <c r="K105" s="129" t="s">
        <v>952</v>
      </c>
      <c r="L105" s="129" t="s">
        <v>80</v>
      </c>
      <c r="M105" s="127">
        <v>0.36055999999999999</v>
      </c>
      <c r="N105" s="130">
        <f t="shared" ref="N105:N113" si="5">H105*M105</f>
        <v>0</v>
      </c>
      <c r="O105" s="130" t="s">
        <v>1159</v>
      </c>
      <c r="P105" s="127"/>
      <c r="Q105" s="131"/>
      <c r="R105" s="134"/>
      <c r="S105" s="132"/>
    </row>
    <row r="106" spans="1:19">
      <c r="C106" s="111">
        <f>SUM(C7:C105)</f>
        <v>1.0000000000000004</v>
      </c>
      <c r="D106" s="112">
        <f>SUM(D7:D105)</f>
        <v>0</v>
      </c>
      <c r="F106" s="110" t="s">
        <v>951</v>
      </c>
      <c r="G106" s="126">
        <v>1.3094880000000001E-4</v>
      </c>
      <c r="H106" s="103">
        <f>ROUND(+G106*Totals!$H$20,2)</f>
        <v>0</v>
      </c>
      <c r="I106" s="103">
        <f t="shared" si="3"/>
        <v>0</v>
      </c>
      <c r="J106" s="103">
        <f t="shared" si="4"/>
        <v>0</v>
      </c>
      <c r="K106" s="129" t="s">
        <v>951</v>
      </c>
      <c r="L106" s="129" t="s">
        <v>44</v>
      </c>
      <c r="M106" s="127">
        <v>0.24346000000000001</v>
      </c>
      <c r="N106" s="130">
        <f t="shared" si="5"/>
        <v>0</v>
      </c>
      <c r="O106" s="130" t="s">
        <v>1159</v>
      </c>
      <c r="P106" s="127"/>
      <c r="Q106" s="131"/>
      <c r="R106" s="134"/>
      <c r="S106" s="132"/>
    </row>
    <row r="107" spans="1:19">
      <c r="F107" s="110" t="s">
        <v>950</v>
      </c>
      <c r="G107" s="126">
        <v>5.4913999999999996E-5</v>
      </c>
      <c r="H107" s="103">
        <f>ROUND(+G107*Totals!$H$20,2)</f>
        <v>0</v>
      </c>
      <c r="I107" s="103">
        <f t="shared" si="3"/>
        <v>0</v>
      </c>
      <c r="J107" s="103">
        <f t="shared" si="4"/>
        <v>0</v>
      </c>
      <c r="K107" s="129" t="s">
        <v>950</v>
      </c>
      <c r="L107" s="129" t="s">
        <v>40</v>
      </c>
      <c r="M107" s="127">
        <v>0.41232000000000002</v>
      </c>
      <c r="N107" s="130">
        <f t="shared" si="5"/>
        <v>0</v>
      </c>
      <c r="O107" s="130" t="s">
        <v>1159</v>
      </c>
      <c r="P107" s="127"/>
      <c r="Q107" s="131"/>
      <c r="R107" s="134"/>
      <c r="S107" s="132"/>
    </row>
    <row r="108" spans="1:19">
      <c r="F108" s="110" t="s">
        <v>949</v>
      </c>
      <c r="G108" s="126">
        <v>1.9200709999999999E-4</v>
      </c>
      <c r="H108" s="103">
        <f>ROUND(+G108*Totals!$H$20,2)</f>
        <v>0</v>
      </c>
      <c r="I108" s="103">
        <f t="shared" si="3"/>
        <v>0</v>
      </c>
      <c r="J108" s="103">
        <f t="shared" si="4"/>
        <v>0</v>
      </c>
      <c r="K108" s="129" t="s">
        <v>949</v>
      </c>
      <c r="L108" s="129" t="s">
        <v>48</v>
      </c>
      <c r="M108" s="127">
        <v>0.16637000000000002</v>
      </c>
      <c r="N108" s="130">
        <f t="shared" si="5"/>
        <v>0</v>
      </c>
      <c r="O108" s="130" t="s">
        <v>1159</v>
      </c>
      <c r="P108" s="127"/>
      <c r="Q108" s="131"/>
      <c r="R108" s="134"/>
      <c r="S108" s="132"/>
    </row>
    <row r="109" spans="1:19">
      <c r="F109" s="110" t="s">
        <v>948</v>
      </c>
      <c r="G109" s="126">
        <v>5.6834099999999999E-5</v>
      </c>
      <c r="H109" s="103">
        <f>ROUND(+G109*Totals!$H$20,2)</f>
        <v>0</v>
      </c>
      <c r="I109" s="103">
        <f t="shared" si="3"/>
        <v>0</v>
      </c>
      <c r="J109" s="103">
        <f t="shared" si="4"/>
        <v>0</v>
      </c>
      <c r="K109" s="129" t="s">
        <v>948</v>
      </c>
      <c r="L109" s="129" t="s">
        <v>36</v>
      </c>
      <c r="M109" s="127">
        <v>0.30241000000000001</v>
      </c>
      <c r="N109" s="130">
        <f t="shared" si="5"/>
        <v>0</v>
      </c>
      <c r="O109" s="129" t="s">
        <v>1159</v>
      </c>
      <c r="P109" s="127"/>
      <c r="Q109" s="131"/>
      <c r="R109" s="134"/>
      <c r="S109" s="132"/>
    </row>
    <row r="110" spans="1:19">
      <c r="F110" s="110" t="s">
        <v>947</v>
      </c>
      <c r="G110" s="126">
        <v>2.3040850000000001E-4</v>
      </c>
      <c r="H110" s="103">
        <f>ROUND(+G110*Totals!$H$20,2)</f>
        <v>0</v>
      </c>
      <c r="I110" s="103">
        <f t="shared" si="3"/>
        <v>0</v>
      </c>
      <c r="J110" s="103">
        <f t="shared" si="4"/>
        <v>0</v>
      </c>
      <c r="K110" s="129"/>
      <c r="L110" s="129"/>
      <c r="N110" s="130">
        <v>0</v>
      </c>
      <c r="O110" s="130"/>
      <c r="P110" s="127"/>
      <c r="Q110" s="131"/>
      <c r="R110" s="134"/>
      <c r="S110" s="132"/>
    </row>
    <row r="111" spans="1:19">
      <c r="F111" s="110" t="s">
        <v>946</v>
      </c>
      <c r="G111" s="126">
        <v>5.5682E-5</v>
      </c>
      <c r="H111" s="103">
        <f>ROUND(+G111*Totals!$H$20,2)</f>
        <v>0</v>
      </c>
      <c r="I111" s="103">
        <f t="shared" si="3"/>
        <v>0</v>
      </c>
      <c r="J111" s="103">
        <f t="shared" si="4"/>
        <v>0</v>
      </c>
      <c r="K111" s="129" t="s">
        <v>946</v>
      </c>
      <c r="L111" s="129" t="s">
        <v>46</v>
      </c>
      <c r="M111" s="127">
        <v>0.39511000000000002</v>
      </c>
      <c r="N111" s="130">
        <f t="shared" si="5"/>
        <v>0</v>
      </c>
      <c r="O111" s="129" t="s">
        <v>1159</v>
      </c>
      <c r="P111" s="127"/>
      <c r="Q111" s="131"/>
      <c r="R111" s="134"/>
      <c r="S111" s="132"/>
    </row>
    <row r="112" spans="1:19">
      <c r="F112" s="110" t="s">
        <v>945</v>
      </c>
      <c r="G112" s="126">
        <v>7.8492480000000005E-4</v>
      </c>
      <c r="H112" s="103">
        <f>ROUND(+G112*Totals!$H$20,2)</f>
        <v>0</v>
      </c>
      <c r="I112" s="103">
        <f t="shared" si="3"/>
        <v>0</v>
      </c>
      <c r="J112" s="103">
        <f t="shared" si="4"/>
        <v>0</v>
      </c>
      <c r="K112" s="129"/>
      <c r="L112" s="129"/>
      <c r="N112" s="130">
        <v>0</v>
      </c>
      <c r="O112" s="130"/>
      <c r="P112" s="127"/>
      <c r="Q112" s="131"/>
      <c r="R112" s="134"/>
      <c r="S112" s="132"/>
    </row>
    <row r="113" spans="6:19">
      <c r="F113" s="110" t="s">
        <v>944</v>
      </c>
      <c r="G113" s="126">
        <v>1.129001E-4</v>
      </c>
      <c r="H113" s="103">
        <f>ROUND(+G113*Totals!$H$20,2)</f>
        <v>0</v>
      </c>
      <c r="I113" s="103">
        <f t="shared" si="3"/>
        <v>0</v>
      </c>
      <c r="J113" s="103">
        <f t="shared" si="4"/>
        <v>0</v>
      </c>
      <c r="K113" s="129" t="s">
        <v>944</v>
      </c>
      <c r="L113" s="129" t="s">
        <v>130</v>
      </c>
      <c r="M113" s="127">
        <v>0.21084</v>
      </c>
      <c r="N113" s="130">
        <f t="shared" si="5"/>
        <v>0</v>
      </c>
      <c r="O113" s="129" t="s">
        <v>1159</v>
      </c>
      <c r="P113" s="127"/>
      <c r="Q113" s="131"/>
      <c r="R113" s="134"/>
      <c r="S113" s="132"/>
    </row>
    <row r="114" spans="6:19">
      <c r="F114" s="110" t="s">
        <v>943</v>
      </c>
      <c r="G114" s="126">
        <v>5.7678920000000004E-4</v>
      </c>
      <c r="H114" s="103">
        <f>ROUND(+G114*Totals!$H$20,2)</f>
        <v>0</v>
      </c>
      <c r="I114" s="103">
        <f t="shared" si="3"/>
        <v>0</v>
      </c>
      <c r="J114" s="103">
        <f t="shared" si="4"/>
        <v>0</v>
      </c>
      <c r="K114" s="129"/>
      <c r="L114" s="129"/>
      <c r="N114" s="130">
        <v>0</v>
      </c>
      <c r="O114" s="129"/>
      <c r="P114" s="127"/>
      <c r="Q114" s="131"/>
      <c r="R114" s="134"/>
      <c r="S114" s="132"/>
    </row>
    <row r="115" spans="6:19">
      <c r="F115" s="110" t="s">
        <v>942</v>
      </c>
      <c r="G115" s="126">
        <v>4.9537799999999999E-5</v>
      </c>
      <c r="H115" s="103">
        <f>ROUND(+G115*Totals!$H$20,2)</f>
        <v>0</v>
      </c>
      <c r="I115" s="103">
        <f t="shared" si="3"/>
        <v>0</v>
      </c>
      <c r="J115" s="103">
        <f t="shared" si="4"/>
        <v>0</v>
      </c>
      <c r="K115" s="129"/>
      <c r="L115" s="129"/>
      <c r="N115" s="130">
        <v>0</v>
      </c>
      <c r="O115" s="130"/>
      <c r="P115" s="127"/>
      <c r="Q115" s="131"/>
      <c r="R115" s="134"/>
      <c r="S115" s="132"/>
    </row>
    <row r="116" spans="6:19">
      <c r="F116" s="110" t="s">
        <v>941</v>
      </c>
      <c r="G116" s="126">
        <v>1.3056499999999999E-5</v>
      </c>
      <c r="H116" s="103">
        <f>ROUND(+G116*Totals!$H$20,2)</f>
        <v>0</v>
      </c>
      <c r="I116" s="103">
        <f t="shared" si="3"/>
        <v>0</v>
      </c>
      <c r="J116" s="103">
        <f t="shared" si="4"/>
        <v>0</v>
      </c>
      <c r="K116" s="129" t="s">
        <v>941</v>
      </c>
      <c r="L116" s="129" t="s">
        <v>58</v>
      </c>
      <c r="M116" s="127">
        <v>0.27803</v>
      </c>
      <c r="N116" s="130">
        <f>H116*M116</f>
        <v>0</v>
      </c>
      <c r="O116" s="130"/>
      <c r="P116" s="127"/>
      <c r="Q116" s="131"/>
      <c r="R116" s="134"/>
      <c r="S116" s="132"/>
    </row>
    <row r="117" spans="6:19">
      <c r="F117" s="110" t="s">
        <v>940</v>
      </c>
      <c r="G117" s="126">
        <v>3.3025200000000004E-5</v>
      </c>
      <c r="H117" s="103">
        <f>ROUND(+G117*Totals!$H$20,2)</f>
        <v>0</v>
      </c>
      <c r="I117" s="103">
        <f t="shared" si="3"/>
        <v>0</v>
      </c>
      <c r="J117" s="103">
        <f t="shared" si="4"/>
        <v>0</v>
      </c>
      <c r="K117" s="129" t="s">
        <v>940</v>
      </c>
      <c r="L117" s="129" t="s">
        <v>76</v>
      </c>
      <c r="M117" s="127">
        <v>0.48774999999999996</v>
      </c>
      <c r="N117" s="130">
        <f>H117*M117</f>
        <v>0</v>
      </c>
      <c r="O117" s="129" t="s">
        <v>1159</v>
      </c>
      <c r="P117" s="127"/>
      <c r="Q117" s="131"/>
      <c r="R117" s="134"/>
      <c r="S117" s="132"/>
    </row>
    <row r="118" spans="6:19">
      <c r="F118" s="110" t="s">
        <v>939</v>
      </c>
      <c r="G118" s="126">
        <v>4.5160060000000001E-4</v>
      </c>
      <c r="H118" s="103">
        <f>ROUND(+G118*Totals!$H$20,2)</f>
        <v>0</v>
      </c>
      <c r="I118" s="103">
        <f t="shared" si="3"/>
        <v>0</v>
      </c>
      <c r="J118" s="103">
        <f t="shared" si="4"/>
        <v>0</v>
      </c>
      <c r="K118" s="129"/>
      <c r="L118" s="129"/>
      <c r="N118" s="130">
        <v>0</v>
      </c>
      <c r="O118" s="129"/>
      <c r="P118" s="127"/>
      <c r="Q118" s="131"/>
      <c r="R118" s="134"/>
      <c r="S118" s="132"/>
    </row>
    <row r="119" spans="6:19">
      <c r="F119" s="110" t="s">
        <v>938</v>
      </c>
      <c r="G119" s="126">
        <v>3.2910010000000001E-4</v>
      </c>
      <c r="H119" s="103">
        <f>ROUND(+G119*Totals!$H$20,2)</f>
        <v>0</v>
      </c>
      <c r="I119" s="103">
        <f t="shared" si="3"/>
        <v>0</v>
      </c>
      <c r="J119" s="103">
        <f t="shared" si="4"/>
        <v>0</v>
      </c>
      <c r="K119" s="129"/>
      <c r="L119" s="129"/>
      <c r="N119" s="130">
        <v>0</v>
      </c>
      <c r="O119" s="129"/>
      <c r="P119" s="127"/>
      <c r="Q119" s="131"/>
      <c r="R119" s="134"/>
      <c r="S119" s="132"/>
    </row>
    <row r="120" spans="6:19">
      <c r="F120" s="110" t="s">
        <v>937</v>
      </c>
      <c r="G120" s="126">
        <v>9.2232508000000008E-3</v>
      </c>
      <c r="H120" s="103">
        <f>ROUND(+G120*Totals!$H$20,2)</f>
        <v>0</v>
      </c>
      <c r="I120" s="103">
        <f t="shared" si="3"/>
        <v>0</v>
      </c>
      <c r="J120" s="103">
        <f t="shared" si="4"/>
        <v>0</v>
      </c>
      <c r="K120" s="129"/>
      <c r="L120" s="129"/>
      <c r="N120" s="130"/>
      <c r="O120" s="129"/>
      <c r="P120" s="127"/>
      <c r="Q120" s="131"/>
      <c r="R120" s="134"/>
      <c r="S120" s="132"/>
    </row>
    <row r="121" spans="6:19">
      <c r="F121" s="110" t="s">
        <v>936</v>
      </c>
      <c r="G121" s="126">
        <v>1.605179E-4</v>
      </c>
      <c r="H121" s="103">
        <f>ROUND(+G121*Totals!$H$20,2)</f>
        <v>0</v>
      </c>
      <c r="I121" s="103">
        <f t="shared" si="3"/>
        <v>0</v>
      </c>
      <c r="J121" s="103">
        <f t="shared" si="4"/>
        <v>0</v>
      </c>
      <c r="K121" s="128" t="s">
        <v>936</v>
      </c>
      <c r="L121" s="128" t="s">
        <v>89</v>
      </c>
      <c r="M121" s="127">
        <v>0.15384999999999999</v>
      </c>
      <c r="N121" s="130">
        <f>H121*M121</f>
        <v>0</v>
      </c>
      <c r="O121" s="130"/>
      <c r="P121" s="127"/>
      <c r="Q121" s="131"/>
      <c r="R121" s="134"/>
      <c r="S121" s="132"/>
    </row>
    <row r="122" spans="6:19">
      <c r="F122" s="110" t="s">
        <v>935</v>
      </c>
      <c r="G122" s="126">
        <v>1.486135E-4</v>
      </c>
      <c r="H122" s="103">
        <f>ROUND(+G122*Totals!$H$20,2)</f>
        <v>0</v>
      </c>
      <c r="I122" s="103">
        <f t="shared" si="3"/>
        <v>0</v>
      </c>
      <c r="J122" s="103">
        <f t="shared" si="4"/>
        <v>0</v>
      </c>
      <c r="K122" s="129" t="s">
        <v>935</v>
      </c>
      <c r="L122" s="129" t="s">
        <v>97</v>
      </c>
      <c r="M122" s="127">
        <v>0.19508</v>
      </c>
      <c r="N122" s="130">
        <f>H122*M122</f>
        <v>0</v>
      </c>
      <c r="O122" s="130" t="s">
        <v>1159</v>
      </c>
      <c r="P122" s="127"/>
      <c r="Q122" s="131"/>
      <c r="R122" s="134"/>
      <c r="S122" s="132"/>
    </row>
    <row r="123" spans="6:19">
      <c r="F123" s="110" t="s">
        <v>934</v>
      </c>
      <c r="G123" s="126">
        <v>1.36709E-4</v>
      </c>
      <c r="H123" s="103">
        <f>ROUND(+G123*Totals!$H$20,2)</f>
        <v>0</v>
      </c>
      <c r="I123" s="103">
        <f t="shared" si="3"/>
        <v>0</v>
      </c>
      <c r="J123" s="103">
        <f t="shared" si="4"/>
        <v>0</v>
      </c>
      <c r="K123" s="129" t="s">
        <v>934</v>
      </c>
      <c r="L123" s="129" t="s">
        <v>57</v>
      </c>
      <c r="M123" s="127">
        <v>0.26196999999999998</v>
      </c>
      <c r="N123" s="130">
        <f>H123*M123</f>
        <v>0</v>
      </c>
      <c r="O123" s="130" t="s">
        <v>1159</v>
      </c>
      <c r="P123" s="127"/>
      <c r="Q123" s="131"/>
      <c r="R123" s="134"/>
      <c r="S123" s="132"/>
    </row>
    <row r="124" spans="6:19">
      <c r="F124" s="110" t="s">
        <v>933</v>
      </c>
      <c r="G124" s="126">
        <v>1.413172E-4</v>
      </c>
      <c r="H124" s="103">
        <f>ROUND(+G124*Totals!$H$20,2)</f>
        <v>0</v>
      </c>
      <c r="I124" s="103">
        <f t="shared" si="3"/>
        <v>0</v>
      </c>
      <c r="J124" s="103">
        <f t="shared" si="4"/>
        <v>0</v>
      </c>
      <c r="K124" s="129" t="s">
        <v>933</v>
      </c>
      <c r="L124" s="129" t="s">
        <v>127</v>
      </c>
      <c r="M124" s="127">
        <v>0.27088000000000001</v>
      </c>
      <c r="N124" s="130">
        <f>H124*M124</f>
        <v>0</v>
      </c>
      <c r="O124" s="129" t="s">
        <v>1159</v>
      </c>
      <c r="P124" s="127"/>
      <c r="Q124" s="131"/>
      <c r="R124" s="134"/>
      <c r="S124" s="132"/>
    </row>
    <row r="125" spans="6:19">
      <c r="F125" s="110" t="s">
        <v>932</v>
      </c>
      <c r="G125" s="126">
        <v>4.3201589999999998E-4</v>
      </c>
      <c r="H125" s="103">
        <f>ROUND(+G125*Totals!$H$20,2)</f>
        <v>0</v>
      </c>
      <c r="I125" s="103">
        <f t="shared" si="3"/>
        <v>0</v>
      </c>
      <c r="J125" s="103">
        <f t="shared" si="4"/>
        <v>0</v>
      </c>
      <c r="K125" s="129"/>
      <c r="L125" s="129"/>
      <c r="N125" s="130"/>
      <c r="O125" s="130"/>
      <c r="P125" s="127"/>
      <c r="Q125" s="131"/>
      <c r="R125" s="134"/>
      <c r="S125" s="132"/>
    </row>
    <row r="126" spans="6:19">
      <c r="F126" s="110" t="s">
        <v>931</v>
      </c>
      <c r="G126" s="126">
        <v>5.6066099999999995E-5</v>
      </c>
      <c r="H126" s="103">
        <f>ROUND(+G126*Totals!$H$20,2)</f>
        <v>0</v>
      </c>
      <c r="I126" s="103">
        <f t="shared" si="3"/>
        <v>0</v>
      </c>
      <c r="J126" s="103">
        <f t="shared" si="4"/>
        <v>0</v>
      </c>
      <c r="K126" s="129" t="s">
        <v>931</v>
      </c>
      <c r="L126" s="129" t="s">
        <v>138</v>
      </c>
      <c r="M126" s="127">
        <v>0.15046999999999999</v>
      </c>
      <c r="N126" s="130">
        <f>H126*M126</f>
        <v>0</v>
      </c>
      <c r="O126" s="129" t="s">
        <v>1159</v>
      </c>
      <c r="P126" s="127"/>
      <c r="Q126" s="131"/>
      <c r="R126" s="134"/>
      <c r="S126" s="132"/>
    </row>
    <row r="127" spans="6:19">
      <c r="F127" s="110" t="s">
        <v>930</v>
      </c>
      <c r="G127" s="126">
        <v>1.7549445E-3</v>
      </c>
      <c r="H127" s="103">
        <f>ROUND(+G127*Totals!$H$20,2)</f>
        <v>0</v>
      </c>
      <c r="I127" s="103">
        <f t="shared" si="3"/>
        <v>0</v>
      </c>
      <c r="J127" s="103">
        <f t="shared" si="4"/>
        <v>0</v>
      </c>
      <c r="K127" s="129"/>
      <c r="L127" s="129"/>
      <c r="N127" s="130"/>
      <c r="O127" s="129"/>
      <c r="P127" s="127"/>
      <c r="Q127" s="131"/>
      <c r="R127" s="134"/>
      <c r="S127" s="132"/>
    </row>
    <row r="128" spans="6:19">
      <c r="F128" s="110" t="s">
        <v>929</v>
      </c>
      <c r="G128" s="126">
        <v>3.1757970000000004E-4</v>
      </c>
      <c r="H128" s="103">
        <f>ROUND(+G128*Totals!$H$20,2)</f>
        <v>0</v>
      </c>
      <c r="I128" s="103">
        <f t="shared" si="3"/>
        <v>0</v>
      </c>
      <c r="J128" s="103">
        <f t="shared" si="4"/>
        <v>0</v>
      </c>
      <c r="K128" s="129"/>
      <c r="L128" s="129"/>
      <c r="N128" s="130"/>
      <c r="O128" s="130"/>
      <c r="P128" s="127"/>
      <c r="Q128" s="131"/>
      <c r="R128" s="134"/>
      <c r="S128" s="132"/>
    </row>
    <row r="129" spans="6:19">
      <c r="F129" s="110" t="s">
        <v>928</v>
      </c>
      <c r="G129" s="126">
        <v>8.6019200000000005E-5</v>
      </c>
      <c r="H129" s="103">
        <f>ROUND(+G129*Totals!$H$20,2)</f>
        <v>0</v>
      </c>
      <c r="I129" s="103">
        <f t="shared" si="3"/>
        <v>0</v>
      </c>
      <c r="J129" s="103">
        <f t="shared" si="4"/>
        <v>0</v>
      </c>
      <c r="K129" s="129" t="s">
        <v>928</v>
      </c>
      <c r="L129" s="129" t="s">
        <v>122</v>
      </c>
      <c r="M129" s="127">
        <v>0.22120999999999999</v>
      </c>
      <c r="N129" s="130">
        <f>H129*M129</f>
        <v>0</v>
      </c>
      <c r="O129" s="130" t="s">
        <v>1159</v>
      </c>
      <c r="P129" s="127"/>
      <c r="Q129" s="131"/>
      <c r="R129" s="134"/>
      <c r="S129" s="132"/>
    </row>
    <row r="130" spans="6:19">
      <c r="F130" s="110" t="s">
        <v>927</v>
      </c>
      <c r="G130" s="126">
        <v>1.38245E-5</v>
      </c>
      <c r="H130" s="103">
        <f>ROUND(+G130*Totals!$H$20,2)</f>
        <v>0</v>
      </c>
      <c r="I130" s="103">
        <f t="shared" si="3"/>
        <v>0</v>
      </c>
      <c r="J130" s="103">
        <f t="shared" si="4"/>
        <v>0</v>
      </c>
      <c r="K130" s="129" t="s">
        <v>927</v>
      </c>
      <c r="L130" s="129" t="s">
        <v>37</v>
      </c>
      <c r="M130" s="127">
        <v>0.41743000000000002</v>
      </c>
      <c r="N130" s="130">
        <f>H130*M130</f>
        <v>0</v>
      </c>
      <c r="O130" s="129" t="s">
        <v>1159</v>
      </c>
      <c r="P130" s="127"/>
      <c r="Q130" s="131"/>
      <c r="R130" s="134"/>
      <c r="S130" s="132"/>
    </row>
    <row r="131" spans="6:19">
      <c r="F131" s="110" t="s">
        <v>926</v>
      </c>
      <c r="G131" s="126">
        <v>1.5974987E-3</v>
      </c>
      <c r="H131" s="103">
        <f>ROUND(+G131*Totals!$H$20,2)</f>
        <v>0</v>
      </c>
      <c r="I131" s="103">
        <f t="shared" si="3"/>
        <v>0</v>
      </c>
      <c r="J131" s="103">
        <f t="shared" si="4"/>
        <v>0</v>
      </c>
      <c r="K131" s="129"/>
      <c r="L131" s="129"/>
      <c r="N131" s="130"/>
      <c r="O131" s="130"/>
      <c r="P131" s="127"/>
      <c r="Q131" s="131"/>
      <c r="R131" s="134"/>
      <c r="S131" s="132"/>
    </row>
    <row r="132" spans="6:19">
      <c r="F132" s="110" t="s">
        <v>925</v>
      </c>
      <c r="G132" s="126">
        <v>3.3409199999999999E-5</v>
      </c>
      <c r="H132" s="103">
        <f>ROUND(+G132*Totals!$H$20,2)</f>
        <v>0</v>
      </c>
      <c r="I132" s="103">
        <f t="shared" si="3"/>
        <v>0</v>
      </c>
      <c r="J132" s="103">
        <f t="shared" si="4"/>
        <v>0</v>
      </c>
      <c r="K132" s="129" t="s">
        <v>925</v>
      </c>
      <c r="L132" s="129" t="s">
        <v>100</v>
      </c>
      <c r="M132" s="127">
        <v>0.33921000000000001</v>
      </c>
      <c r="N132" s="130">
        <f>H132*M132</f>
        <v>0</v>
      </c>
      <c r="O132" s="128" t="s">
        <v>131</v>
      </c>
      <c r="P132" s="127">
        <v>2.6429999999999999E-2</v>
      </c>
      <c r="Q132" s="131">
        <f>H132*P132</f>
        <v>0</v>
      </c>
      <c r="R132" s="134"/>
      <c r="S132" s="132"/>
    </row>
    <row r="133" spans="6:19">
      <c r="F133" s="110" t="s">
        <v>48</v>
      </c>
      <c r="G133" s="126">
        <v>3.9634096000000004E-3</v>
      </c>
      <c r="H133" s="103">
        <f>ROUND(+G133*Totals!$H$20,2)</f>
        <v>0</v>
      </c>
      <c r="I133" s="103">
        <f t="shared" si="3"/>
        <v>0</v>
      </c>
      <c r="J133" s="103">
        <f t="shared" si="4"/>
        <v>0</v>
      </c>
      <c r="K133" s="129"/>
      <c r="L133" s="129"/>
      <c r="N133" s="130"/>
      <c r="O133" s="129"/>
      <c r="P133" s="127"/>
      <c r="Q133" s="131"/>
      <c r="R133" s="134"/>
      <c r="S133" s="132"/>
    </row>
    <row r="134" spans="6:19">
      <c r="F134" s="110" t="s">
        <v>924</v>
      </c>
      <c r="G134" s="126">
        <v>2.9415480000000003E-4</v>
      </c>
      <c r="H134" s="103">
        <f>ROUND(+G134*Totals!$H$20,2)</f>
        <v>0</v>
      </c>
      <c r="I134" s="103">
        <f t="shared" si="3"/>
        <v>0</v>
      </c>
      <c r="J134" s="103">
        <f t="shared" si="4"/>
        <v>0</v>
      </c>
      <c r="K134" s="129"/>
      <c r="L134" s="129"/>
      <c r="N134" s="130"/>
      <c r="O134" s="129"/>
      <c r="P134" s="127"/>
      <c r="Q134" s="131"/>
      <c r="R134" s="134"/>
      <c r="S134" s="132"/>
    </row>
    <row r="135" spans="6:19">
      <c r="F135" s="110" t="s">
        <v>923</v>
      </c>
      <c r="G135" s="126">
        <v>1.4557975000000002E-3</v>
      </c>
      <c r="H135" s="103">
        <f>ROUND(+G135*Totals!$H$20,2)</f>
        <v>0</v>
      </c>
      <c r="I135" s="103">
        <f t="shared" ref="I135:I198" si="6">+N135+Q135+T135</f>
        <v>0</v>
      </c>
      <c r="J135" s="103">
        <f t="shared" ref="J135:J198" si="7">+H135-I135</f>
        <v>0</v>
      </c>
      <c r="K135" s="129"/>
      <c r="L135" s="129"/>
      <c r="N135" s="130"/>
      <c r="O135" s="129"/>
      <c r="P135" s="127"/>
      <c r="Q135" s="131"/>
      <c r="R135" s="134"/>
      <c r="S135" s="132"/>
    </row>
    <row r="136" spans="6:19">
      <c r="F136" s="110" t="s">
        <v>922</v>
      </c>
      <c r="G136" s="126">
        <v>9.1625769999999999E-4</v>
      </c>
      <c r="H136" s="103">
        <f>ROUND(+G136*Totals!$H$20,2)</f>
        <v>0</v>
      </c>
      <c r="I136" s="103">
        <f t="shared" si="6"/>
        <v>0</v>
      </c>
      <c r="J136" s="103">
        <f t="shared" si="7"/>
        <v>0</v>
      </c>
      <c r="K136" s="129"/>
      <c r="L136" s="129"/>
      <c r="N136" s="130"/>
      <c r="O136" s="130"/>
      <c r="P136" s="127"/>
      <c r="Q136" s="131"/>
      <c r="R136" s="134"/>
      <c r="S136" s="132"/>
    </row>
    <row r="137" spans="6:19">
      <c r="F137" s="110" t="s">
        <v>921</v>
      </c>
      <c r="G137" s="126">
        <v>1.486135E-4</v>
      </c>
      <c r="H137" s="103">
        <f>ROUND(+G137*Totals!$H$20,2)</f>
        <v>0</v>
      </c>
      <c r="I137" s="103">
        <f t="shared" si="6"/>
        <v>0</v>
      </c>
      <c r="J137" s="103">
        <f t="shared" si="7"/>
        <v>0</v>
      </c>
      <c r="K137" s="129" t="s">
        <v>921</v>
      </c>
      <c r="L137" s="129" t="s">
        <v>36</v>
      </c>
      <c r="M137" s="127">
        <v>3.117E-2</v>
      </c>
      <c r="N137" s="130">
        <f>H137*M137</f>
        <v>0</v>
      </c>
      <c r="O137" s="130" t="s">
        <v>73</v>
      </c>
      <c r="P137" s="127">
        <v>0.10973000000000001</v>
      </c>
      <c r="Q137" s="131">
        <f>H137*P137</f>
        <v>0</v>
      </c>
      <c r="R137" s="134" t="s">
        <v>1159</v>
      </c>
      <c r="S137" s="132"/>
    </row>
    <row r="138" spans="6:19">
      <c r="F138" s="110" t="s">
        <v>920</v>
      </c>
      <c r="G138" s="126">
        <v>5.5682E-5</v>
      </c>
      <c r="H138" s="103">
        <f>ROUND(+G138*Totals!$H$20,2)</f>
        <v>0</v>
      </c>
      <c r="I138" s="103">
        <f t="shared" si="6"/>
        <v>0</v>
      </c>
      <c r="J138" s="103">
        <f t="shared" si="7"/>
        <v>0</v>
      </c>
      <c r="K138" s="129" t="s">
        <v>920</v>
      </c>
      <c r="L138" s="129" t="s">
        <v>129</v>
      </c>
      <c r="M138" s="127">
        <v>0.4</v>
      </c>
      <c r="N138" s="130">
        <f>H138*M138</f>
        <v>0</v>
      </c>
      <c r="O138" s="129" t="s">
        <v>1159</v>
      </c>
      <c r="P138" s="127"/>
      <c r="Q138" s="131"/>
      <c r="R138" s="134"/>
      <c r="S138" s="132"/>
    </row>
    <row r="139" spans="6:19">
      <c r="F139" s="110" t="s">
        <v>919</v>
      </c>
      <c r="G139" s="126">
        <v>4.10895E-5</v>
      </c>
      <c r="H139" s="103">
        <f>ROUND(+G139*Totals!$H$20,2)</f>
        <v>0</v>
      </c>
      <c r="I139" s="103">
        <f t="shared" si="6"/>
        <v>0</v>
      </c>
      <c r="J139" s="103">
        <f t="shared" si="7"/>
        <v>0</v>
      </c>
      <c r="K139" s="129" t="s">
        <v>919</v>
      </c>
      <c r="L139" s="129" t="s">
        <v>101</v>
      </c>
      <c r="M139" s="127">
        <v>0.14913999999999999</v>
      </c>
      <c r="N139" s="130">
        <f>H139*M139</f>
        <v>0</v>
      </c>
      <c r="O139" s="129" t="s">
        <v>1159</v>
      </c>
      <c r="P139" s="127"/>
      <c r="Q139" s="131"/>
      <c r="R139" s="134"/>
      <c r="S139" s="132"/>
    </row>
    <row r="140" spans="6:19">
      <c r="F140" s="110" t="s">
        <v>918</v>
      </c>
      <c r="G140" s="126">
        <v>1.56351344E-2</v>
      </c>
      <c r="H140" s="103">
        <f>ROUND(+G140*Totals!$H$20,2)</f>
        <v>0</v>
      </c>
      <c r="I140" s="103">
        <f t="shared" si="6"/>
        <v>0</v>
      </c>
      <c r="J140" s="103">
        <f t="shared" si="7"/>
        <v>0</v>
      </c>
      <c r="K140" s="129"/>
      <c r="L140" s="129"/>
      <c r="N140" s="130"/>
      <c r="O140" s="129"/>
      <c r="P140" s="127"/>
      <c r="Q140" s="131"/>
      <c r="R140" s="134"/>
      <c r="S140" s="132"/>
    </row>
    <row r="141" spans="6:19">
      <c r="F141" s="110" t="s">
        <v>917</v>
      </c>
      <c r="G141" s="126">
        <v>5.28825827E-2</v>
      </c>
      <c r="H141" s="103">
        <f>ROUND(+G141*Totals!$H$20,2)</f>
        <v>0</v>
      </c>
      <c r="I141" s="103">
        <f t="shared" si="6"/>
        <v>0</v>
      </c>
      <c r="J141" s="103">
        <f t="shared" si="7"/>
        <v>0</v>
      </c>
      <c r="K141" s="129"/>
      <c r="L141" s="129"/>
      <c r="N141" s="130"/>
      <c r="O141" s="129"/>
      <c r="P141" s="127"/>
      <c r="Q141" s="131"/>
      <c r="R141" s="134"/>
      <c r="S141" s="132"/>
    </row>
    <row r="142" spans="6:19">
      <c r="F142" s="110" t="s">
        <v>916</v>
      </c>
      <c r="G142" s="126">
        <v>9.9037239999999992E-4</v>
      </c>
      <c r="H142" s="103">
        <f>ROUND(+G142*Totals!$H$20,2)</f>
        <v>0</v>
      </c>
      <c r="I142" s="103">
        <f t="shared" si="6"/>
        <v>0</v>
      </c>
      <c r="J142" s="103">
        <f t="shared" si="7"/>
        <v>0</v>
      </c>
      <c r="K142" s="129"/>
      <c r="L142" s="129"/>
      <c r="N142" s="130"/>
      <c r="O142" s="129"/>
      <c r="P142" s="127"/>
      <c r="Q142" s="131"/>
      <c r="R142" s="134"/>
      <c r="S142" s="132"/>
    </row>
    <row r="143" spans="6:19">
      <c r="F143" s="110" t="s">
        <v>915</v>
      </c>
      <c r="G143" s="126">
        <v>2.0802044000000001E-3</v>
      </c>
      <c r="H143" s="103">
        <f>ROUND(+G143*Totals!$H$20,2)</f>
        <v>0</v>
      </c>
      <c r="I143" s="103">
        <f t="shared" si="6"/>
        <v>0</v>
      </c>
      <c r="J143" s="103">
        <f t="shared" si="7"/>
        <v>0</v>
      </c>
      <c r="K143" s="129"/>
      <c r="L143" s="129"/>
      <c r="N143" s="130"/>
      <c r="O143" s="130"/>
      <c r="P143" s="127"/>
      <c r="Q143" s="131"/>
      <c r="R143" s="134"/>
      <c r="S143" s="132"/>
    </row>
    <row r="144" spans="6:19">
      <c r="F144" s="110" t="s">
        <v>914</v>
      </c>
      <c r="G144" s="126">
        <v>4.8539379999999998E-4</v>
      </c>
      <c r="H144" s="103">
        <f>ROUND(+G144*Totals!$H$20,2)</f>
        <v>0</v>
      </c>
      <c r="I144" s="103">
        <f t="shared" si="6"/>
        <v>0</v>
      </c>
      <c r="J144" s="103">
        <f t="shared" si="7"/>
        <v>0</v>
      </c>
      <c r="K144" s="129"/>
      <c r="L144" s="129"/>
      <c r="N144" s="130"/>
      <c r="O144" s="130"/>
      <c r="P144" s="127"/>
      <c r="Q144" s="131"/>
      <c r="R144" s="134"/>
      <c r="S144" s="132"/>
    </row>
    <row r="145" spans="6:19">
      <c r="F145" s="110" t="s">
        <v>913</v>
      </c>
      <c r="G145" s="126">
        <v>4.4545599999999996E-5</v>
      </c>
      <c r="H145" s="103">
        <f>ROUND(+G145*Totals!$H$20,2)</f>
        <v>0</v>
      </c>
      <c r="I145" s="103">
        <f t="shared" si="6"/>
        <v>0</v>
      </c>
      <c r="J145" s="103">
        <f t="shared" si="7"/>
        <v>0</v>
      </c>
      <c r="K145" s="129" t="s">
        <v>913</v>
      </c>
      <c r="L145" s="129" t="s">
        <v>65</v>
      </c>
      <c r="M145" s="127">
        <v>0.56023999999999996</v>
      </c>
      <c r="N145" s="130">
        <f>H145*M145</f>
        <v>0</v>
      </c>
      <c r="O145" s="129" t="s">
        <v>1159</v>
      </c>
      <c r="P145" s="127"/>
      <c r="Q145" s="131"/>
      <c r="R145" s="134"/>
      <c r="S145" s="132"/>
    </row>
    <row r="146" spans="6:19">
      <c r="F146" s="110" t="s">
        <v>912</v>
      </c>
      <c r="G146" s="126">
        <v>1.6101712000000002E-3</v>
      </c>
      <c r="H146" s="103">
        <f>ROUND(+G146*Totals!$H$20,2)</f>
        <v>0</v>
      </c>
      <c r="I146" s="103">
        <f t="shared" si="6"/>
        <v>0</v>
      </c>
      <c r="J146" s="103">
        <f>+H146-I146</f>
        <v>0</v>
      </c>
      <c r="O146" s="129" t="s">
        <v>1159</v>
      </c>
      <c r="P146" s="127"/>
      <c r="Q146" s="131"/>
      <c r="R146" s="134"/>
      <c r="S146" s="132"/>
    </row>
    <row r="147" spans="6:19">
      <c r="F147" s="110" t="s">
        <v>911</v>
      </c>
      <c r="G147" s="126">
        <v>2.8401682999999998E-3</v>
      </c>
      <c r="H147" s="103">
        <f>ROUND(+G147*Totals!$H$20,2)</f>
        <v>0</v>
      </c>
      <c r="I147" s="103">
        <f t="shared" si="6"/>
        <v>0</v>
      </c>
      <c r="J147" s="103">
        <f>+H147-I147</f>
        <v>0</v>
      </c>
      <c r="K147" s="129"/>
      <c r="L147" s="129"/>
      <c r="N147" s="130"/>
      <c r="O147" s="129"/>
      <c r="P147" s="127"/>
      <c r="Q147" s="131"/>
      <c r="R147" s="134"/>
      <c r="S147" s="132"/>
    </row>
    <row r="148" spans="6:19">
      <c r="F148" s="110" t="s">
        <v>910</v>
      </c>
      <c r="G148" s="126">
        <v>1.4938150000000001E-4</v>
      </c>
      <c r="H148" s="103">
        <f>ROUND(+G148*Totals!$H$20,2)</f>
        <v>0</v>
      </c>
      <c r="I148" s="103">
        <f t="shared" si="6"/>
        <v>0</v>
      </c>
      <c r="J148" s="103">
        <f>+H148-I148</f>
        <v>0</v>
      </c>
      <c r="K148" s="129" t="s">
        <v>910</v>
      </c>
      <c r="L148" s="129" t="s">
        <v>57</v>
      </c>
      <c r="M148" s="127">
        <v>0.32766000000000001</v>
      </c>
      <c r="N148" s="130">
        <f>+H148*M148</f>
        <v>0</v>
      </c>
      <c r="O148" s="130"/>
      <c r="P148" s="127"/>
      <c r="Q148" s="131"/>
      <c r="R148" s="134"/>
      <c r="S148" s="132"/>
    </row>
    <row r="149" spans="6:19">
      <c r="F149" s="110" t="s">
        <v>909</v>
      </c>
      <c r="G149" s="126">
        <v>2.0544749999999999E-4</v>
      </c>
      <c r="H149" s="103">
        <f>ROUND(+G149*Totals!$H$20,2)</f>
        <v>0</v>
      </c>
      <c r="I149" s="103">
        <f t="shared" si="6"/>
        <v>0</v>
      </c>
      <c r="J149" s="103">
        <f>+H149-I149</f>
        <v>0</v>
      </c>
      <c r="K149" s="129"/>
      <c r="L149" s="129"/>
      <c r="N149" s="130"/>
      <c r="O149" s="130"/>
      <c r="P149" s="127"/>
      <c r="Q149" s="131"/>
      <c r="R149" s="134"/>
      <c r="S149" s="132"/>
    </row>
    <row r="150" spans="6:19">
      <c r="F150" s="110" t="s">
        <v>908</v>
      </c>
      <c r="G150" s="126">
        <v>2.8801100000000001E-5</v>
      </c>
      <c r="H150" s="103">
        <f>ROUND(+G150*Totals!$H$20,2)</f>
        <v>0</v>
      </c>
      <c r="I150" s="103">
        <f t="shared" si="6"/>
        <v>0</v>
      </c>
      <c r="J150" s="103">
        <f t="shared" si="7"/>
        <v>0</v>
      </c>
      <c r="K150" s="129" t="s">
        <v>908</v>
      </c>
      <c r="L150" s="129" t="s">
        <v>117</v>
      </c>
      <c r="M150" s="127">
        <v>7.1730000000000002E-2</v>
      </c>
      <c r="N150" s="130">
        <f>H150*M150</f>
        <v>0</v>
      </c>
      <c r="O150" s="129" t="s">
        <v>1159</v>
      </c>
      <c r="P150" s="127"/>
      <c r="Q150" s="131"/>
      <c r="R150" s="134"/>
      <c r="S150" s="132"/>
    </row>
    <row r="151" spans="6:19">
      <c r="F151" s="110" t="s">
        <v>907</v>
      </c>
      <c r="G151" s="126">
        <v>8.79392E-5</v>
      </c>
      <c r="H151" s="103">
        <f>ROUND(+G151*Totals!$H$20,2)</f>
        <v>0</v>
      </c>
      <c r="I151" s="103">
        <f t="shared" si="6"/>
        <v>0</v>
      </c>
      <c r="J151" s="103">
        <f t="shared" si="7"/>
        <v>0</v>
      </c>
      <c r="K151" s="129" t="s">
        <v>907</v>
      </c>
      <c r="L151" s="129" t="s">
        <v>119</v>
      </c>
      <c r="M151" s="127">
        <v>0.40944000000000003</v>
      </c>
      <c r="N151" s="130">
        <f>H151*M151</f>
        <v>0</v>
      </c>
      <c r="O151" s="130" t="s">
        <v>1159</v>
      </c>
      <c r="P151" s="127"/>
      <c r="Q151" s="131"/>
      <c r="R151" s="134"/>
      <c r="S151" s="132"/>
    </row>
    <row r="152" spans="6:19">
      <c r="F152" s="110" t="s">
        <v>52</v>
      </c>
      <c r="G152" s="126">
        <v>1.9964892999999998E-3</v>
      </c>
      <c r="H152" s="103">
        <f>ROUND(+G152*Totals!$H$20,2)</f>
        <v>0</v>
      </c>
      <c r="I152" s="103">
        <f t="shared" si="6"/>
        <v>0</v>
      </c>
      <c r="J152" s="103">
        <f t="shared" si="7"/>
        <v>0</v>
      </c>
      <c r="K152" s="129"/>
      <c r="L152" s="129"/>
      <c r="N152" s="130"/>
      <c r="O152" s="130"/>
      <c r="P152" s="127"/>
      <c r="Q152" s="131"/>
      <c r="R152" s="134"/>
      <c r="S152" s="132"/>
    </row>
    <row r="153" spans="6:19">
      <c r="F153" s="110" t="s">
        <v>906</v>
      </c>
      <c r="G153" s="126">
        <v>5.3378000000000003E-5</v>
      </c>
      <c r="H153" s="103">
        <f>ROUND(+G153*Totals!$H$20,2)</f>
        <v>0</v>
      </c>
      <c r="I153" s="103">
        <f t="shared" si="6"/>
        <v>0</v>
      </c>
      <c r="J153" s="103">
        <f t="shared" si="7"/>
        <v>0</v>
      </c>
      <c r="K153" s="129" t="s">
        <v>906</v>
      </c>
      <c r="L153" s="129" t="s">
        <v>79</v>
      </c>
      <c r="M153" s="127">
        <v>0.42674999999999996</v>
      </c>
      <c r="N153" s="130">
        <f>H153*M153</f>
        <v>0</v>
      </c>
      <c r="O153" s="130" t="s">
        <v>1159</v>
      </c>
      <c r="P153" s="127"/>
      <c r="Q153" s="131"/>
      <c r="R153" s="134"/>
      <c r="S153" s="132"/>
    </row>
    <row r="154" spans="6:19">
      <c r="F154" s="110" t="s">
        <v>905</v>
      </c>
      <c r="G154" s="126">
        <v>2.9185099999999999E-5</v>
      </c>
      <c r="H154" s="103">
        <f>ROUND(+G154*Totals!$H$20,2)</f>
        <v>0</v>
      </c>
      <c r="I154" s="103">
        <f t="shared" si="6"/>
        <v>0</v>
      </c>
      <c r="J154" s="103">
        <f t="shared" si="7"/>
        <v>0</v>
      </c>
      <c r="K154" s="129" t="s">
        <v>905</v>
      </c>
      <c r="L154" s="129" t="s">
        <v>123</v>
      </c>
      <c r="M154" s="127">
        <v>0.60638000000000003</v>
      </c>
      <c r="N154" s="130">
        <f>H154*M154</f>
        <v>0</v>
      </c>
      <c r="O154" s="130" t="s">
        <v>1159</v>
      </c>
      <c r="P154" s="127"/>
      <c r="Q154" s="131"/>
      <c r="R154" s="134"/>
      <c r="S154" s="132"/>
    </row>
    <row r="155" spans="6:19">
      <c r="F155" s="110" t="s">
        <v>904</v>
      </c>
      <c r="G155" s="126">
        <v>1.4016509999999999E-4</v>
      </c>
      <c r="H155" s="103">
        <f>ROUND(+G155*Totals!$H$20,2)</f>
        <v>0</v>
      </c>
      <c r="I155" s="103">
        <f t="shared" si="6"/>
        <v>0</v>
      </c>
      <c r="J155" s="103">
        <f t="shared" si="7"/>
        <v>0</v>
      </c>
      <c r="K155" s="129" t="s">
        <v>904</v>
      </c>
      <c r="L155" s="129" t="s">
        <v>71</v>
      </c>
      <c r="M155" s="127">
        <v>0.24618999999999999</v>
      </c>
      <c r="N155" s="130">
        <f>H155*M155</f>
        <v>0</v>
      </c>
      <c r="O155" s="130" t="s">
        <v>1159</v>
      </c>
      <c r="P155" s="127"/>
      <c r="Q155" s="131"/>
      <c r="R155" s="134"/>
      <c r="S155" s="132"/>
    </row>
    <row r="156" spans="6:19">
      <c r="F156" s="110" t="s">
        <v>903</v>
      </c>
      <c r="G156" s="126">
        <v>1.1136409999999999E-4</v>
      </c>
      <c r="H156" s="103">
        <f>ROUND(+G156*Totals!$H$20,2)</f>
        <v>0</v>
      </c>
      <c r="I156" s="103">
        <f t="shared" si="6"/>
        <v>0</v>
      </c>
      <c r="J156" s="103">
        <f t="shared" si="7"/>
        <v>0</v>
      </c>
      <c r="K156" s="129" t="s">
        <v>903</v>
      </c>
      <c r="L156" s="129" t="s">
        <v>39</v>
      </c>
      <c r="M156" s="127">
        <v>0.25829000000000002</v>
      </c>
      <c r="N156" s="130">
        <f>H156*M156</f>
        <v>0</v>
      </c>
      <c r="O156" s="129" t="s">
        <v>1159</v>
      </c>
      <c r="P156" s="127"/>
      <c r="Q156" s="131"/>
      <c r="R156" s="134"/>
      <c r="S156" s="132"/>
    </row>
    <row r="157" spans="6:19">
      <c r="F157" s="110" t="s">
        <v>902</v>
      </c>
      <c r="G157" s="126">
        <v>5.2225899999999997E-5</v>
      </c>
      <c r="H157" s="103">
        <f>ROUND(+G157*Totals!$H$20,2)</f>
        <v>0</v>
      </c>
      <c r="I157" s="103">
        <f t="shared" si="6"/>
        <v>0</v>
      </c>
      <c r="J157" s="103">
        <f t="shared" si="7"/>
        <v>0</v>
      </c>
      <c r="K157" s="129" t="s">
        <v>902</v>
      </c>
      <c r="L157" s="129" t="s">
        <v>127</v>
      </c>
      <c r="M157" s="127">
        <v>0.57421999999999995</v>
      </c>
      <c r="N157" s="130">
        <f>H157*M157</f>
        <v>0</v>
      </c>
      <c r="O157" s="129" t="s">
        <v>1159</v>
      </c>
      <c r="P157" s="127"/>
      <c r="Q157" s="131"/>
      <c r="R157" s="134"/>
      <c r="S157" s="132"/>
    </row>
    <row r="158" spans="6:19">
      <c r="F158" s="110" t="s">
        <v>901</v>
      </c>
      <c r="G158" s="126">
        <v>3.9899070000000002E-4</v>
      </c>
      <c r="H158" s="103">
        <f>ROUND(+G158*Totals!$H$20,2)</f>
        <v>0</v>
      </c>
      <c r="I158" s="103">
        <f t="shared" si="6"/>
        <v>0</v>
      </c>
      <c r="J158" s="103">
        <f t="shared" si="7"/>
        <v>0</v>
      </c>
      <c r="K158" s="129"/>
      <c r="L158" s="129"/>
      <c r="N158" s="130"/>
      <c r="O158" s="129"/>
      <c r="P158" s="127"/>
      <c r="Q158" s="131"/>
      <c r="R158" s="134"/>
      <c r="S158" s="132"/>
    </row>
    <row r="159" spans="6:19">
      <c r="F159" s="110" t="s">
        <v>900</v>
      </c>
      <c r="G159" s="126">
        <v>2.0617716999999998E-3</v>
      </c>
      <c r="H159" s="103">
        <f>ROUND(+G159*Totals!$H$20,2)</f>
        <v>0</v>
      </c>
      <c r="I159" s="103">
        <f t="shared" si="6"/>
        <v>0</v>
      </c>
      <c r="J159" s="103">
        <f t="shared" si="7"/>
        <v>0</v>
      </c>
      <c r="K159" s="129"/>
      <c r="L159" s="129"/>
      <c r="N159" s="130"/>
      <c r="O159" s="129"/>
      <c r="P159" s="127"/>
      <c r="Q159" s="131"/>
      <c r="R159" s="134"/>
      <c r="S159" s="132"/>
    </row>
    <row r="160" spans="6:19">
      <c r="F160" s="110" t="s">
        <v>899</v>
      </c>
      <c r="G160" s="126">
        <v>1.0790795999999999E-3</v>
      </c>
      <c r="H160" s="103">
        <f>ROUND(+G160*Totals!$H$20,2)</f>
        <v>0</v>
      </c>
      <c r="I160" s="103">
        <f t="shared" si="6"/>
        <v>0</v>
      </c>
      <c r="J160" s="103">
        <f t="shared" si="7"/>
        <v>0</v>
      </c>
      <c r="K160" s="129"/>
      <c r="L160" s="129"/>
      <c r="N160" s="130"/>
      <c r="O160" s="130"/>
      <c r="P160" s="127"/>
      <c r="Q160" s="131"/>
      <c r="R160" s="134"/>
      <c r="S160" s="132"/>
    </row>
    <row r="161" spans="6:19">
      <c r="F161" s="110" t="s">
        <v>898</v>
      </c>
      <c r="G161" s="126">
        <v>4.8539379999999998E-4</v>
      </c>
      <c r="H161" s="103">
        <f>ROUND(+G161*Totals!$H$20,2)</f>
        <v>0</v>
      </c>
      <c r="I161" s="103">
        <f t="shared" si="6"/>
        <v>0</v>
      </c>
      <c r="J161" s="103">
        <f t="shared" si="7"/>
        <v>0</v>
      </c>
      <c r="K161" s="129"/>
      <c r="L161" s="129"/>
      <c r="N161" s="130"/>
      <c r="O161" s="129"/>
      <c r="P161" s="127"/>
      <c r="Q161" s="131"/>
      <c r="R161" s="134"/>
      <c r="S161" s="132"/>
    </row>
    <row r="162" spans="6:19">
      <c r="F162" s="110" t="s">
        <v>56</v>
      </c>
      <c r="G162" s="126">
        <v>1.7280599999999999E-5</v>
      </c>
      <c r="H162" s="103">
        <f>ROUND(+G162*Totals!$H$20,2)</f>
        <v>0</v>
      </c>
      <c r="I162" s="103">
        <f t="shared" si="6"/>
        <v>0</v>
      </c>
      <c r="J162" s="103">
        <f t="shared" si="7"/>
        <v>0</v>
      </c>
      <c r="K162" s="129" t="s">
        <v>56</v>
      </c>
      <c r="L162" s="129" t="s">
        <v>56</v>
      </c>
      <c r="M162" s="127">
        <v>0.35417000000000004</v>
      </c>
      <c r="N162" s="130">
        <f>H162*M162</f>
        <v>0</v>
      </c>
      <c r="O162" s="130" t="s">
        <v>1159</v>
      </c>
      <c r="P162" s="127"/>
      <c r="Q162" s="131"/>
      <c r="R162" s="134"/>
      <c r="S162" s="132"/>
    </row>
    <row r="163" spans="6:19">
      <c r="F163" s="110" t="s">
        <v>897</v>
      </c>
      <c r="G163" s="126">
        <v>2.9519163999999999E-3</v>
      </c>
      <c r="H163" s="103">
        <f>ROUND(+G163*Totals!$H$20,2)</f>
        <v>0</v>
      </c>
      <c r="I163" s="103">
        <f t="shared" si="6"/>
        <v>0</v>
      </c>
      <c r="J163" s="103">
        <f t="shared" si="7"/>
        <v>0</v>
      </c>
      <c r="K163" s="129"/>
      <c r="L163" s="129"/>
      <c r="N163" s="130"/>
      <c r="O163" s="130"/>
      <c r="P163" s="127"/>
      <c r="Q163" s="131"/>
      <c r="R163" s="134"/>
      <c r="S163" s="132"/>
    </row>
    <row r="164" spans="6:19">
      <c r="F164" s="110" t="s">
        <v>896</v>
      </c>
      <c r="G164" s="126">
        <v>1.067559E-4</v>
      </c>
      <c r="H164" s="103">
        <f>ROUND(+G164*Totals!$H$20,2)</f>
        <v>0</v>
      </c>
      <c r="I164" s="103">
        <f t="shared" si="6"/>
        <v>0</v>
      </c>
      <c r="J164" s="103">
        <f t="shared" si="7"/>
        <v>0</v>
      </c>
      <c r="K164" s="129" t="s">
        <v>896</v>
      </c>
      <c r="L164" s="129" t="s">
        <v>120</v>
      </c>
      <c r="M164" s="127">
        <v>0.15279000000000001</v>
      </c>
      <c r="N164" s="130">
        <f>H164*M164</f>
        <v>0</v>
      </c>
      <c r="O164" s="130" t="s">
        <v>1159</v>
      </c>
      <c r="P164" s="127"/>
      <c r="Q164" s="131"/>
      <c r="R164" s="134"/>
      <c r="S164" s="132"/>
    </row>
    <row r="165" spans="6:19">
      <c r="F165" s="110" t="s">
        <v>895</v>
      </c>
      <c r="G165" s="126">
        <v>9.2163400000000006E-5</v>
      </c>
      <c r="H165" s="103">
        <f>ROUND(+G165*Totals!$H$20,2)</f>
        <v>0</v>
      </c>
      <c r="I165" s="103">
        <f t="shared" si="6"/>
        <v>0</v>
      </c>
      <c r="J165" s="103">
        <f t="shared" si="7"/>
        <v>0</v>
      </c>
      <c r="K165" s="129" t="s">
        <v>895</v>
      </c>
      <c r="L165" s="129" t="s">
        <v>52</v>
      </c>
      <c r="M165" s="127">
        <v>2.767E-2</v>
      </c>
      <c r="N165" s="130">
        <f>H165*M165</f>
        <v>0</v>
      </c>
      <c r="O165" s="129" t="s">
        <v>1159</v>
      </c>
      <c r="P165" s="127"/>
      <c r="Q165" s="131"/>
      <c r="R165" s="134"/>
      <c r="S165" s="132"/>
    </row>
    <row r="166" spans="6:19">
      <c r="F166" s="110" t="s">
        <v>894</v>
      </c>
      <c r="G166" s="126">
        <v>5.3762000000000005E-5</v>
      </c>
      <c r="H166" s="103">
        <f>ROUND(+G166*Totals!$H$20,2)</f>
        <v>0</v>
      </c>
      <c r="I166" s="103">
        <f t="shared" si="6"/>
        <v>0</v>
      </c>
      <c r="J166" s="103">
        <f t="shared" si="7"/>
        <v>0</v>
      </c>
      <c r="K166" s="129" t="s">
        <v>894</v>
      </c>
      <c r="L166" s="129" t="s">
        <v>98</v>
      </c>
      <c r="M166" s="127">
        <v>0.25531999999999999</v>
      </c>
      <c r="N166" s="130">
        <f>H166*M166</f>
        <v>0</v>
      </c>
      <c r="O166" s="129" t="s">
        <v>1159</v>
      </c>
      <c r="P166" s="127"/>
      <c r="Q166" s="131"/>
      <c r="R166" s="134"/>
      <c r="S166" s="132"/>
    </row>
    <row r="167" spans="6:19">
      <c r="F167" s="110" t="s">
        <v>893</v>
      </c>
      <c r="G167" s="126">
        <v>2.250323E-4</v>
      </c>
      <c r="H167" s="103">
        <f>ROUND(+G167*Totals!$H$20,2)</f>
        <v>0</v>
      </c>
      <c r="I167" s="103">
        <f t="shared" si="6"/>
        <v>0</v>
      </c>
      <c r="J167" s="103">
        <f t="shared" si="7"/>
        <v>0</v>
      </c>
      <c r="K167" s="129"/>
      <c r="L167" s="129"/>
      <c r="N167" s="130"/>
      <c r="O167" s="130"/>
      <c r="P167" s="127"/>
      <c r="Q167" s="131"/>
      <c r="R167" s="134"/>
      <c r="S167" s="132"/>
    </row>
    <row r="168" spans="6:19">
      <c r="F168" s="110" t="s">
        <v>57</v>
      </c>
      <c r="G168" s="126">
        <v>9.3964411999999994E-3</v>
      </c>
      <c r="H168" s="103">
        <f>ROUND(+G168*Totals!$H$20,2)</f>
        <v>0</v>
      </c>
      <c r="I168" s="103">
        <f t="shared" si="6"/>
        <v>0</v>
      </c>
      <c r="J168" s="103">
        <f t="shared" si="7"/>
        <v>0</v>
      </c>
      <c r="K168" s="129"/>
      <c r="L168" s="129"/>
      <c r="N168" s="130"/>
      <c r="O168" s="129"/>
      <c r="P168" s="127"/>
      <c r="Q168" s="131"/>
      <c r="R168" s="134"/>
      <c r="S168" s="132"/>
    </row>
    <row r="169" spans="6:19">
      <c r="F169" s="110" t="s">
        <v>892</v>
      </c>
      <c r="G169" s="126">
        <v>2.57289E-5</v>
      </c>
      <c r="H169" s="103">
        <f>ROUND(+G169*Totals!$H$20,2)</f>
        <v>0</v>
      </c>
      <c r="I169" s="103">
        <f t="shared" si="6"/>
        <v>0</v>
      </c>
      <c r="J169" s="103">
        <f t="shared" si="7"/>
        <v>0</v>
      </c>
      <c r="K169" s="129" t="s">
        <v>892</v>
      </c>
      <c r="L169" s="129" t="s">
        <v>126</v>
      </c>
      <c r="M169" s="127">
        <v>0.45700000000000002</v>
      </c>
      <c r="N169" s="130">
        <v>0</v>
      </c>
      <c r="O169" s="130" t="s">
        <v>1159</v>
      </c>
      <c r="P169" s="127"/>
      <c r="Q169" s="131"/>
      <c r="R169" s="134"/>
      <c r="S169" s="132"/>
    </row>
    <row r="170" spans="6:19">
      <c r="F170" s="110" t="s">
        <v>891</v>
      </c>
      <c r="G170" s="126">
        <v>7.7866541000000001E-3</v>
      </c>
      <c r="H170" s="103">
        <f>ROUND(+G170*Totals!$H$20,2)</f>
        <v>0</v>
      </c>
      <c r="I170" s="103">
        <f t="shared" si="6"/>
        <v>0</v>
      </c>
      <c r="J170" s="103">
        <f t="shared" si="7"/>
        <v>0</v>
      </c>
      <c r="K170" s="129"/>
      <c r="L170" s="129"/>
      <c r="N170" s="130"/>
      <c r="O170" s="130"/>
      <c r="P170" s="127"/>
      <c r="Q170" s="131"/>
      <c r="R170" s="134"/>
      <c r="S170" s="132"/>
    </row>
    <row r="171" spans="6:19">
      <c r="F171" s="110" t="s">
        <v>890</v>
      </c>
      <c r="G171" s="126">
        <v>8.1794999999999999E-5</v>
      </c>
      <c r="H171" s="103">
        <f>ROUND(+G171*Totals!$H$20,2)</f>
        <v>0</v>
      </c>
      <c r="I171" s="103">
        <f t="shared" si="6"/>
        <v>0</v>
      </c>
      <c r="J171" s="103">
        <f t="shared" si="7"/>
        <v>0</v>
      </c>
      <c r="K171" s="129" t="s">
        <v>890</v>
      </c>
      <c r="L171" s="129" t="s">
        <v>119</v>
      </c>
      <c r="M171" s="127">
        <v>0.34332000000000001</v>
      </c>
      <c r="N171" s="130">
        <f>H171*M171</f>
        <v>0</v>
      </c>
      <c r="O171" s="129" t="s">
        <v>1159</v>
      </c>
      <c r="P171" s="127"/>
      <c r="Q171" s="131"/>
      <c r="R171" s="134"/>
      <c r="S171" s="132"/>
    </row>
    <row r="172" spans="6:19">
      <c r="F172" s="110" t="s">
        <v>889</v>
      </c>
      <c r="G172" s="126">
        <v>9.9843999999999988E-6</v>
      </c>
      <c r="H172" s="103">
        <f>ROUND(+G172*Totals!$H$20,2)</f>
        <v>0</v>
      </c>
      <c r="I172" s="103">
        <f t="shared" si="6"/>
        <v>0</v>
      </c>
      <c r="J172" s="103">
        <f t="shared" si="7"/>
        <v>0</v>
      </c>
      <c r="K172" s="129" t="s">
        <v>889</v>
      </c>
      <c r="L172" s="129" t="s">
        <v>103</v>
      </c>
      <c r="M172" s="127">
        <v>0.20499999999999999</v>
      </c>
      <c r="N172" s="130">
        <f>H172*M172</f>
        <v>0</v>
      </c>
      <c r="O172" s="130" t="s">
        <v>1159</v>
      </c>
      <c r="P172" s="127"/>
      <c r="Q172" s="131"/>
      <c r="R172" s="134"/>
      <c r="S172" s="132"/>
    </row>
    <row r="173" spans="6:19">
      <c r="F173" s="110" t="s">
        <v>888</v>
      </c>
      <c r="G173" s="126">
        <v>2.6996190000000002E-4</v>
      </c>
      <c r="H173" s="103">
        <f>ROUND(+G173*Totals!$H$20,2)</f>
        <v>0</v>
      </c>
      <c r="I173" s="103">
        <f t="shared" si="6"/>
        <v>0</v>
      </c>
      <c r="J173" s="103">
        <f t="shared" si="7"/>
        <v>0</v>
      </c>
      <c r="K173" s="129"/>
      <c r="L173" s="129"/>
      <c r="N173" s="130"/>
      <c r="O173" s="130"/>
      <c r="P173" s="127"/>
      <c r="Q173" s="131"/>
      <c r="R173" s="134"/>
      <c r="S173" s="132"/>
    </row>
    <row r="174" spans="6:19">
      <c r="F174" s="110" t="s">
        <v>887</v>
      </c>
      <c r="G174" s="126">
        <v>6.7586499999999994E-5</v>
      </c>
      <c r="H174" s="103">
        <f>ROUND(+G174*Totals!$H$20,2)</f>
        <v>0</v>
      </c>
      <c r="I174" s="103">
        <f t="shared" si="6"/>
        <v>0</v>
      </c>
      <c r="J174" s="103">
        <f t="shared" si="7"/>
        <v>0</v>
      </c>
      <c r="K174" s="129" t="s">
        <v>887</v>
      </c>
      <c r="L174" s="129" t="s">
        <v>106</v>
      </c>
      <c r="M174" s="127">
        <v>0.27507999999999999</v>
      </c>
      <c r="N174" s="130">
        <f>H174*M174</f>
        <v>0</v>
      </c>
      <c r="O174" s="129" t="s">
        <v>1159</v>
      </c>
      <c r="P174" s="127"/>
      <c r="Q174" s="131"/>
      <c r="R174" s="134"/>
      <c r="S174" s="132"/>
    </row>
    <row r="175" spans="6:19">
      <c r="F175" s="110" t="s">
        <v>886</v>
      </c>
      <c r="G175" s="126">
        <v>1.4822939999999999E-4</v>
      </c>
      <c r="H175" s="103">
        <f>ROUND(+G175*Totals!$H$20,2)</f>
        <v>0</v>
      </c>
      <c r="I175" s="103">
        <f t="shared" si="6"/>
        <v>0</v>
      </c>
      <c r="J175" s="133">
        <f t="shared" si="7"/>
        <v>0</v>
      </c>
      <c r="K175" s="129" t="s">
        <v>886</v>
      </c>
      <c r="L175" s="129" t="s">
        <v>62</v>
      </c>
      <c r="M175" s="127">
        <v>0.24734</v>
      </c>
      <c r="N175" s="130">
        <f>H175*M175</f>
        <v>0</v>
      </c>
      <c r="O175" s="129" t="s">
        <v>56</v>
      </c>
      <c r="P175" s="127">
        <v>5.3200000000000001E-3</v>
      </c>
      <c r="Q175" s="131">
        <f>H175*P175</f>
        <v>0</v>
      </c>
      <c r="R175" s="134"/>
      <c r="S175" s="132"/>
    </row>
    <row r="176" spans="6:19">
      <c r="F176" s="110" t="s">
        <v>885</v>
      </c>
      <c r="G176" s="126">
        <v>8.6595179999999995E-4</v>
      </c>
      <c r="H176" s="103">
        <f>ROUND(+G176*Totals!$H$20,2)</f>
        <v>0</v>
      </c>
      <c r="I176" s="103">
        <f t="shared" si="6"/>
        <v>0</v>
      </c>
      <c r="J176" s="103">
        <f t="shared" si="7"/>
        <v>0</v>
      </c>
      <c r="K176" s="129"/>
      <c r="L176" s="129"/>
      <c r="N176" s="130"/>
      <c r="O176" s="130"/>
      <c r="P176" s="127"/>
      <c r="Q176" s="131"/>
      <c r="R176" s="134"/>
      <c r="S176" s="132"/>
    </row>
    <row r="177" spans="6:19">
      <c r="F177" s="110" t="s">
        <v>884</v>
      </c>
      <c r="G177" s="126">
        <v>6.6050400000000007E-5</v>
      </c>
      <c r="H177" s="103">
        <f>ROUND(+G177*Totals!$H$20,2)</f>
        <v>0</v>
      </c>
      <c r="I177" s="103">
        <f t="shared" si="6"/>
        <v>0</v>
      </c>
      <c r="J177" s="103">
        <f t="shared" si="7"/>
        <v>0</v>
      </c>
      <c r="K177" s="129" t="s">
        <v>884</v>
      </c>
      <c r="L177" s="129" t="s">
        <v>106</v>
      </c>
      <c r="M177" s="127">
        <v>0.25264999999999999</v>
      </c>
      <c r="N177" s="130">
        <f>H177*M177</f>
        <v>0</v>
      </c>
      <c r="O177" s="129" t="s">
        <v>1159</v>
      </c>
      <c r="P177" s="127"/>
      <c r="Q177" s="131"/>
      <c r="R177" s="134"/>
      <c r="S177" s="132"/>
    </row>
    <row r="178" spans="6:19">
      <c r="F178" s="110" t="s">
        <v>883</v>
      </c>
      <c r="G178" s="126">
        <v>1.90087E-4</v>
      </c>
      <c r="H178" s="103">
        <f>ROUND(+G178*Totals!$H$20,2)</f>
        <v>0</v>
      </c>
      <c r="I178" s="103">
        <f t="shared" si="6"/>
        <v>0</v>
      </c>
      <c r="J178" s="103">
        <f t="shared" si="7"/>
        <v>0</v>
      </c>
      <c r="K178" s="129" t="s">
        <v>883</v>
      </c>
      <c r="L178" s="129" t="s">
        <v>118</v>
      </c>
      <c r="M178" s="127">
        <v>6.2030000000000002E-2</v>
      </c>
      <c r="N178" s="130">
        <f>H178*M178</f>
        <v>0</v>
      </c>
      <c r="O178" s="130" t="s">
        <v>1159</v>
      </c>
      <c r="P178" s="127"/>
      <c r="Q178" s="131"/>
      <c r="R178" s="134"/>
      <c r="S178" s="132"/>
    </row>
    <row r="179" spans="6:19">
      <c r="F179" s="110" t="s">
        <v>882</v>
      </c>
      <c r="G179" s="126">
        <v>3.2449190000000003E-4</v>
      </c>
      <c r="H179" s="103">
        <f>ROUND(+G179*Totals!$H$20,2)</f>
        <v>0</v>
      </c>
      <c r="I179" s="103">
        <f t="shared" si="6"/>
        <v>0</v>
      </c>
      <c r="J179" s="103">
        <f t="shared" si="7"/>
        <v>0</v>
      </c>
      <c r="K179" s="129"/>
      <c r="L179" s="129"/>
      <c r="N179" s="130"/>
      <c r="O179" s="129"/>
      <c r="P179" s="127"/>
      <c r="Q179" s="131"/>
      <c r="R179" s="134"/>
      <c r="S179" s="132"/>
    </row>
    <row r="180" spans="6:19">
      <c r="F180" s="110" t="s">
        <v>881</v>
      </c>
      <c r="G180" s="126">
        <v>1.5053350000000001E-4</v>
      </c>
      <c r="H180" s="103">
        <f>ROUND(+G180*Totals!$H$20,2)</f>
        <v>0</v>
      </c>
      <c r="I180" s="103">
        <f t="shared" si="6"/>
        <v>0</v>
      </c>
      <c r="J180" s="103">
        <f t="shared" si="7"/>
        <v>0</v>
      </c>
      <c r="K180" s="129" t="s">
        <v>881</v>
      </c>
      <c r="L180" s="129" t="s">
        <v>92</v>
      </c>
      <c r="M180" s="127">
        <v>0.23107</v>
      </c>
      <c r="N180" s="130">
        <f>H180*M180</f>
        <v>0</v>
      </c>
      <c r="O180" s="130" t="s">
        <v>1159</v>
      </c>
      <c r="P180" s="127"/>
      <c r="Q180" s="131"/>
      <c r="R180" s="134"/>
      <c r="S180" s="132"/>
    </row>
    <row r="181" spans="6:19" ht="37.5">
      <c r="F181" s="110" t="s">
        <v>880</v>
      </c>
      <c r="G181" s="126">
        <v>7.0274580000000001E-4</v>
      </c>
      <c r="H181" s="103">
        <f>ROUND(+G181*Totals!$H$20,2)</f>
        <v>0</v>
      </c>
      <c r="I181" s="103">
        <f t="shared" si="6"/>
        <v>0</v>
      </c>
      <c r="J181" s="103">
        <f t="shared" si="7"/>
        <v>0</v>
      </c>
      <c r="K181" s="129"/>
      <c r="L181" s="129"/>
      <c r="N181" s="130"/>
      <c r="O181" s="130"/>
      <c r="P181" s="127"/>
      <c r="Q181" s="131"/>
      <c r="R181" s="134"/>
      <c r="S181" s="132"/>
    </row>
    <row r="182" spans="6:19">
      <c r="F182" s="110" t="s">
        <v>879</v>
      </c>
      <c r="G182" s="126">
        <v>2.1120800000000003E-5</v>
      </c>
      <c r="H182" s="103">
        <f>ROUND(+G182*Totals!$H$20,2)</f>
        <v>0</v>
      </c>
      <c r="I182" s="103">
        <f t="shared" si="6"/>
        <v>0</v>
      </c>
      <c r="J182" s="103">
        <f t="shared" si="7"/>
        <v>0</v>
      </c>
      <c r="K182" s="129" t="s">
        <v>879</v>
      </c>
      <c r="L182" s="129" t="s">
        <v>68</v>
      </c>
      <c r="M182" s="127">
        <v>0.56552000000000002</v>
      </c>
      <c r="N182" s="130">
        <f>H182*M182</f>
        <v>0</v>
      </c>
      <c r="O182" s="130" t="s">
        <v>1159</v>
      </c>
      <c r="P182" s="127"/>
      <c r="Q182" s="131"/>
      <c r="R182" s="134"/>
      <c r="S182" s="132"/>
    </row>
    <row r="183" spans="6:19">
      <c r="F183" s="110" t="s">
        <v>878</v>
      </c>
      <c r="G183" s="126">
        <v>1.3517299999999999E-4</v>
      </c>
      <c r="H183" s="103">
        <f>ROUND(+G183*Totals!$H$20,2)</f>
        <v>0</v>
      </c>
      <c r="I183" s="103">
        <f t="shared" si="6"/>
        <v>0</v>
      </c>
      <c r="J183" s="103">
        <f t="shared" si="7"/>
        <v>0</v>
      </c>
      <c r="K183" s="129" t="s">
        <v>878</v>
      </c>
      <c r="L183" s="129" t="s">
        <v>104</v>
      </c>
      <c r="M183" s="127">
        <v>4.7009999999999996E-2</v>
      </c>
      <c r="N183" s="130">
        <f>H183*M183</f>
        <v>0</v>
      </c>
      <c r="O183" s="129" t="s">
        <v>1159</v>
      </c>
      <c r="P183" s="127"/>
      <c r="Q183" s="131"/>
      <c r="R183" s="134"/>
      <c r="S183" s="132"/>
    </row>
    <row r="184" spans="6:19">
      <c r="F184" s="110" t="s">
        <v>877</v>
      </c>
      <c r="G184" s="126">
        <v>4.1972740000000003E-4</v>
      </c>
      <c r="H184" s="103">
        <f>ROUND(+G184*Totals!$H$20,2)</f>
        <v>0</v>
      </c>
      <c r="I184" s="103">
        <f t="shared" si="6"/>
        <v>0</v>
      </c>
      <c r="J184" s="103">
        <f>+H184-I184</f>
        <v>0</v>
      </c>
      <c r="O184" s="129" t="s">
        <v>1159</v>
      </c>
      <c r="P184" s="127"/>
      <c r="Q184" s="131"/>
      <c r="R184" s="134"/>
      <c r="S184" s="132"/>
    </row>
    <row r="185" spans="6:19">
      <c r="F185" s="110" t="s">
        <v>876</v>
      </c>
      <c r="G185" s="126">
        <v>0</v>
      </c>
      <c r="H185" s="103">
        <f>ROUND(+G185*Totals!$H$20,2)</f>
        <v>0</v>
      </c>
      <c r="I185" s="103">
        <f t="shared" si="6"/>
        <v>0</v>
      </c>
      <c r="J185" s="103">
        <f>+H185-I185</f>
        <v>0</v>
      </c>
      <c r="K185" s="129" t="s">
        <v>876</v>
      </c>
      <c r="L185" s="129" t="s">
        <v>120</v>
      </c>
      <c r="M185" s="127">
        <v>0.35273000000000004</v>
      </c>
      <c r="N185" s="130">
        <f>+H185*M185</f>
        <v>0</v>
      </c>
      <c r="O185" s="130"/>
      <c r="P185" s="127"/>
      <c r="Q185" s="131"/>
      <c r="R185" s="134"/>
      <c r="S185" s="132"/>
    </row>
    <row r="186" spans="6:19">
      <c r="F186" s="110" t="s">
        <v>875</v>
      </c>
      <c r="G186" s="126">
        <v>4.9921830000000005E-4</v>
      </c>
      <c r="H186" s="103">
        <f>ROUND(+G186*Totals!$H$20,2)</f>
        <v>0</v>
      </c>
      <c r="I186" s="103">
        <f t="shared" si="6"/>
        <v>0</v>
      </c>
      <c r="J186" s="103">
        <f t="shared" si="7"/>
        <v>0</v>
      </c>
      <c r="K186" s="129"/>
      <c r="L186" s="129"/>
      <c r="N186" s="130"/>
      <c r="O186" s="129"/>
      <c r="P186" s="127"/>
      <c r="Q186" s="131"/>
      <c r="R186" s="134"/>
      <c r="S186" s="132"/>
    </row>
    <row r="187" spans="6:19">
      <c r="F187" s="110" t="s">
        <v>874</v>
      </c>
      <c r="G187" s="126">
        <v>1.38245E-5</v>
      </c>
      <c r="H187" s="103">
        <f>ROUND(+G187*Totals!$H$20,2)</f>
        <v>0</v>
      </c>
      <c r="I187" s="103">
        <f t="shared" si="6"/>
        <v>0</v>
      </c>
      <c r="J187" s="103">
        <f t="shared" si="7"/>
        <v>0</v>
      </c>
      <c r="K187" s="129" t="s">
        <v>874</v>
      </c>
      <c r="L187" s="129" t="s">
        <v>78</v>
      </c>
      <c r="M187" s="127">
        <v>0.13939000000000001</v>
      </c>
      <c r="N187" s="130">
        <f>H187*M187</f>
        <v>0</v>
      </c>
      <c r="O187" s="129" t="s">
        <v>125</v>
      </c>
      <c r="P187" s="127">
        <v>0.15758</v>
      </c>
      <c r="Q187" s="131">
        <f>H187*P187</f>
        <v>0</v>
      </c>
      <c r="R187" s="134" t="s">
        <v>1159</v>
      </c>
      <c r="S187" s="132"/>
    </row>
    <row r="188" spans="6:19">
      <c r="F188" s="110" t="s">
        <v>873</v>
      </c>
      <c r="G188" s="126">
        <v>8.5704267999999993E-3</v>
      </c>
      <c r="H188" s="103">
        <f>ROUND(+G188*Totals!$H$20,2)</f>
        <v>0</v>
      </c>
      <c r="I188" s="103">
        <f t="shared" si="6"/>
        <v>0</v>
      </c>
      <c r="J188" s="103">
        <f t="shared" si="7"/>
        <v>0</v>
      </c>
      <c r="K188" s="129"/>
      <c r="L188" s="129"/>
      <c r="N188" s="130"/>
      <c r="O188" s="129"/>
      <c r="P188" s="127"/>
      <c r="Q188" s="131"/>
      <c r="R188" s="134"/>
      <c r="S188" s="132"/>
    </row>
    <row r="189" spans="6:19">
      <c r="F189" s="110" t="s">
        <v>872</v>
      </c>
      <c r="G189" s="126">
        <v>6.0059809999999996E-4</v>
      </c>
      <c r="H189" s="103">
        <f>ROUND(+G189*Totals!$H$20,2)</f>
        <v>0</v>
      </c>
      <c r="I189" s="103">
        <f t="shared" si="6"/>
        <v>0</v>
      </c>
      <c r="J189" s="103">
        <f t="shared" si="7"/>
        <v>0</v>
      </c>
      <c r="K189" s="129"/>
      <c r="L189" s="129"/>
      <c r="N189" s="130"/>
      <c r="O189" s="130"/>
      <c r="P189" s="127"/>
      <c r="Q189" s="131"/>
      <c r="R189" s="134"/>
      <c r="S189" s="132"/>
    </row>
    <row r="190" spans="6:19">
      <c r="F190" s="110" t="s">
        <v>871</v>
      </c>
      <c r="G190" s="126">
        <v>2.9415480000000003E-4</v>
      </c>
      <c r="H190" s="103">
        <f>ROUND(+G190*Totals!$H$20,2)</f>
        <v>0</v>
      </c>
      <c r="I190" s="103">
        <f t="shared" si="6"/>
        <v>0</v>
      </c>
      <c r="J190" s="103">
        <f t="shared" si="7"/>
        <v>0</v>
      </c>
      <c r="K190" s="129"/>
      <c r="L190" s="129"/>
      <c r="N190" s="130"/>
      <c r="O190" s="129"/>
      <c r="P190" s="127"/>
      <c r="Q190" s="131"/>
      <c r="R190" s="134"/>
      <c r="S190" s="132"/>
    </row>
    <row r="191" spans="6:19">
      <c r="F191" s="110" t="s">
        <v>870</v>
      </c>
      <c r="G191" s="126">
        <v>1.021478E-4</v>
      </c>
      <c r="H191" s="103">
        <f>ROUND(+G191*Totals!$H$20,2)</f>
        <v>0</v>
      </c>
      <c r="I191" s="103">
        <f t="shared" si="6"/>
        <v>0</v>
      </c>
      <c r="J191" s="103">
        <f t="shared" si="7"/>
        <v>0</v>
      </c>
      <c r="K191" s="129" t="s">
        <v>870</v>
      </c>
      <c r="L191" s="129" t="s">
        <v>75</v>
      </c>
      <c r="M191" s="127">
        <v>0.38636000000000004</v>
      </c>
      <c r="N191" s="130">
        <f>H191*M191</f>
        <v>0</v>
      </c>
      <c r="O191" s="130" t="s">
        <v>1159</v>
      </c>
      <c r="P191" s="127"/>
      <c r="Q191" s="131"/>
      <c r="R191" s="134"/>
      <c r="S191" s="132"/>
    </row>
    <row r="192" spans="6:19">
      <c r="F192" s="110" t="s">
        <v>869</v>
      </c>
      <c r="G192" s="126">
        <v>5.8600549999999996E-4</v>
      </c>
      <c r="H192" s="103">
        <f>ROUND(+G192*Totals!$H$20,2)</f>
        <v>0</v>
      </c>
      <c r="I192" s="103">
        <f t="shared" si="6"/>
        <v>0</v>
      </c>
      <c r="J192" s="103">
        <f t="shared" si="7"/>
        <v>0</v>
      </c>
      <c r="K192" s="129"/>
      <c r="L192" s="129"/>
      <c r="N192" s="130"/>
      <c r="O192" s="130"/>
      <c r="P192" s="127"/>
      <c r="Q192" s="131"/>
      <c r="R192" s="134"/>
      <c r="S192" s="132"/>
    </row>
    <row r="193" spans="6:19">
      <c r="F193" s="110" t="s">
        <v>868</v>
      </c>
      <c r="G193" s="126">
        <v>1.49766E-5</v>
      </c>
      <c r="H193" s="103">
        <f>ROUND(+G193*Totals!$H$20,2)</f>
        <v>0</v>
      </c>
      <c r="I193" s="103">
        <f t="shared" si="6"/>
        <v>0</v>
      </c>
      <c r="J193" s="103">
        <f t="shared" si="7"/>
        <v>0</v>
      </c>
      <c r="K193" s="129" t="s">
        <v>868</v>
      </c>
      <c r="L193" s="129" t="s">
        <v>92</v>
      </c>
      <c r="M193" s="127">
        <v>0.3</v>
      </c>
      <c r="N193" s="130">
        <f>H193*M193</f>
        <v>0</v>
      </c>
      <c r="O193" s="129" t="s">
        <v>1159</v>
      </c>
      <c r="P193" s="127"/>
      <c r="Q193" s="131"/>
      <c r="R193" s="134"/>
      <c r="S193" s="132"/>
    </row>
    <row r="194" spans="6:19">
      <c r="F194" s="110" t="s">
        <v>867</v>
      </c>
      <c r="G194" s="126">
        <v>8.4099100000000003E-5</v>
      </c>
      <c r="H194" s="103">
        <f>ROUND(+G194*Totals!$H$20,2)</f>
        <v>0</v>
      </c>
      <c r="I194" s="103">
        <f t="shared" si="6"/>
        <v>0</v>
      </c>
      <c r="J194" s="103">
        <f t="shared" si="7"/>
        <v>0</v>
      </c>
      <c r="K194" s="129" t="s">
        <v>867</v>
      </c>
      <c r="L194" s="129" t="s">
        <v>69</v>
      </c>
      <c r="M194" s="127">
        <v>0.29265000000000002</v>
      </c>
      <c r="N194" s="130">
        <f>H194*M194</f>
        <v>0</v>
      </c>
      <c r="O194" s="130" t="s">
        <v>1159</v>
      </c>
      <c r="P194" s="127"/>
      <c r="Q194" s="131"/>
      <c r="R194" s="134"/>
      <c r="S194" s="132"/>
    </row>
    <row r="195" spans="6:19">
      <c r="F195" s="110" t="s">
        <v>866</v>
      </c>
      <c r="G195" s="126">
        <v>2.4115701899999998E-2</v>
      </c>
      <c r="H195" s="103">
        <f>ROUND(+G195*Totals!$H$20,2)</f>
        <v>0</v>
      </c>
      <c r="I195" s="103">
        <f t="shared" si="6"/>
        <v>0</v>
      </c>
      <c r="J195" s="103">
        <f t="shared" si="7"/>
        <v>0</v>
      </c>
      <c r="K195" s="129"/>
      <c r="L195" s="129"/>
      <c r="N195" s="130"/>
      <c r="O195" s="130"/>
      <c r="P195" s="127"/>
      <c r="Q195" s="131"/>
      <c r="R195" s="134"/>
      <c r="S195" s="132"/>
    </row>
    <row r="196" spans="6:19">
      <c r="F196" s="110" t="s">
        <v>865</v>
      </c>
      <c r="G196" s="126">
        <v>3.0337099999999998E-5</v>
      </c>
      <c r="H196" s="103">
        <f>ROUND(+G196*Totals!$H$20,2)</f>
        <v>0</v>
      </c>
      <c r="I196" s="103">
        <f t="shared" si="6"/>
        <v>0</v>
      </c>
      <c r="J196" s="103">
        <f t="shared" si="7"/>
        <v>0</v>
      </c>
      <c r="K196" s="129" t="s">
        <v>865</v>
      </c>
      <c r="L196" s="129" t="s">
        <v>108</v>
      </c>
      <c r="M196" s="127">
        <v>0.27632000000000001</v>
      </c>
      <c r="N196" s="130">
        <f>H196*M196</f>
        <v>0</v>
      </c>
      <c r="O196" s="129" t="s">
        <v>1159</v>
      </c>
      <c r="P196" s="127"/>
      <c r="Q196" s="131"/>
      <c r="R196" s="134"/>
      <c r="S196" s="132"/>
    </row>
    <row r="197" spans="6:19">
      <c r="F197" s="110" t="s">
        <v>864</v>
      </c>
      <c r="G197" s="126">
        <v>1.063719E-4</v>
      </c>
      <c r="H197" s="103">
        <f>ROUND(+G197*Totals!$H$20,2)</f>
        <v>0</v>
      </c>
      <c r="I197" s="103">
        <f t="shared" si="6"/>
        <v>0</v>
      </c>
      <c r="J197" s="103">
        <f t="shared" si="7"/>
        <v>0</v>
      </c>
      <c r="K197" s="129" t="s">
        <v>864</v>
      </c>
      <c r="L197" s="129" t="s">
        <v>125</v>
      </c>
      <c r="M197" s="127">
        <v>0.38052999999999998</v>
      </c>
      <c r="N197" s="130">
        <f>H197*M197</f>
        <v>0</v>
      </c>
      <c r="O197" s="129" t="s">
        <v>1159</v>
      </c>
      <c r="P197" s="127"/>
      <c r="Q197" s="131"/>
      <c r="R197" s="134"/>
      <c r="S197" s="132"/>
    </row>
    <row r="198" spans="6:19">
      <c r="F198" s="110" t="s">
        <v>863</v>
      </c>
      <c r="G198" s="126">
        <v>2.4116090000000001E-4</v>
      </c>
      <c r="H198" s="103">
        <f>ROUND(+G198*Totals!$H$20,2)</f>
        <v>0</v>
      </c>
      <c r="I198" s="103">
        <f t="shared" si="6"/>
        <v>0</v>
      </c>
      <c r="J198" s="103">
        <f t="shared" si="7"/>
        <v>0</v>
      </c>
      <c r="K198" s="129"/>
      <c r="L198" s="129"/>
      <c r="N198" s="130"/>
      <c r="O198" s="129"/>
      <c r="P198" s="127"/>
      <c r="Q198" s="131"/>
      <c r="R198" s="134"/>
      <c r="S198" s="132"/>
    </row>
    <row r="199" spans="6:19">
      <c r="F199" s="110" t="s">
        <v>862</v>
      </c>
      <c r="G199" s="126">
        <v>1.4930467999999999E-3</v>
      </c>
      <c r="H199" s="103">
        <f>ROUND(+G199*Totals!$H$20,2)</f>
        <v>0</v>
      </c>
      <c r="I199" s="103">
        <f t="shared" ref="I199:I262" si="8">+N199+Q199+T199</f>
        <v>0</v>
      </c>
      <c r="J199" s="103">
        <f t="shared" ref="J199:J262" si="9">+H199-I199</f>
        <v>0</v>
      </c>
      <c r="K199" s="129"/>
      <c r="L199" s="129"/>
      <c r="N199" s="130"/>
      <c r="O199" s="130"/>
      <c r="P199" s="127"/>
      <c r="Q199" s="131"/>
      <c r="R199" s="134"/>
      <c r="S199" s="132"/>
    </row>
    <row r="200" spans="6:19">
      <c r="F200" s="110" t="s">
        <v>861</v>
      </c>
      <c r="G200" s="126">
        <v>2.8939303E-3</v>
      </c>
      <c r="H200" s="103">
        <f>ROUND(+G200*Totals!$H$20,2)</f>
        <v>0</v>
      </c>
      <c r="I200" s="103">
        <f t="shared" si="8"/>
        <v>0</v>
      </c>
      <c r="J200" s="103">
        <f t="shared" si="9"/>
        <v>0</v>
      </c>
      <c r="K200" s="129"/>
      <c r="L200" s="129"/>
      <c r="N200" s="130"/>
      <c r="O200" s="130"/>
      <c r="P200" s="127"/>
      <c r="Q200" s="131"/>
      <c r="R200" s="134"/>
      <c r="S200" s="132"/>
    </row>
    <row r="201" spans="6:19">
      <c r="F201" s="110" t="s">
        <v>860</v>
      </c>
      <c r="G201" s="126">
        <v>4.0321499999999997E-5</v>
      </c>
      <c r="H201" s="103">
        <f>ROUND(+G201*Totals!$H$20,2)</f>
        <v>0</v>
      </c>
      <c r="I201" s="103">
        <f t="shared" si="8"/>
        <v>0</v>
      </c>
      <c r="J201" s="103">
        <f t="shared" si="9"/>
        <v>0</v>
      </c>
      <c r="K201" s="129" t="s">
        <v>860</v>
      </c>
      <c r="L201" s="129" t="s">
        <v>121</v>
      </c>
      <c r="M201" s="127">
        <v>0.27763000000000004</v>
      </c>
      <c r="N201" s="130">
        <f t="shared" ref="N201:N206" si="10">H201*M201</f>
        <v>0</v>
      </c>
      <c r="O201" s="130" t="s">
        <v>1159</v>
      </c>
      <c r="P201" s="127"/>
      <c r="Q201" s="131"/>
      <c r="R201" s="134"/>
      <c r="S201" s="132"/>
    </row>
    <row r="202" spans="6:19">
      <c r="F202" s="110" t="s">
        <v>859</v>
      </c>
      <c r="G202" s="126">
        <v>9.7155600000000002E-5</v>
      </c>
      <c r="H202" s="103">
        <f>ROUND(+G202*Totals!$H$20,2)</f>
        <v>0</v>
      </c>
      <c r="I202" s="103">
        <f t="shared" si="8"/>
        <v>0</v>
      </c>
      <c r="J202" s="103">
        <f t="shared" si="9"/>
        <v>0</v>
      </c>
      <c r="K202" s="129" t="s">
        <v>859</v>
      </c>
      <c r="L202" s="129" t="s">
        <v>75</v>
      </c>
      <c r="M202" s="127">
        <v>0.31722</v>
      </c>
      <c r="N202" s="130">
        <f t="shared" si="10"/>
        <v>0</v>
      </c>
      <c r="O202" s="130" t="s">
        <v>1159</v>
      </c>
      <c r="P202" s="127"/>
      <c r="Q202" s="131"/>
      <c r="R202" s="134"/>
      <c r="S202" s="132"/>
    </row>
    <row r="203" spans="6:19">
      <c r="F203" s="110" t="s">
        <v>858</v>
      </c>
      <c r="G203" s="126">
        <v>9.6387499999999992E-5</v>
      </c>
      <c r="H203" s="103">
        <f>ROUND(+G203*Totals!$H$20,2)</f>
        <v>0</v>
      </c>
      <c r="I203" s="103">
        <f t="shared" si="8"/>
        <v>0</v>
      </c>
      <c r="J203" s="103">
        <f t="shared" si="9"/>
        <v>0</v>
      </c>
      <c r="K203" s="129" t="s">
        <v>858</v>
      </c>
      <c r="L203" s="129" t="s">
        <v>49</v>
      </c>
      <c r="M203" s="127">
        <v>0.20649999999999999</v>
      </c>
      <c r="N203" s="130">
        <f t="shared" si="10"/>
        <v>0</v>
      </c>
      <c r="O203" s="130"/>
      <c r="P203" s="127"/>
      <c r="Q203" s="131"/>
      <c r="R203" s="134"/>
      <c r="S203" s="132"/>
    </row>
    <row r="204" spans="6:19">
      <c r="F204" s="110" t="s">
        <v>857</v>
      </c>
      <c r="G204" s="126">
        <v>1.6896620000000001E-4</v>
      </c>
      <c r="H204" s="103">
        <f>ROUND(+G204*Totals!$H$20,2)</f>
        <v>0</v>
      </c>
      <c r="I204" s="103">
        <f t="shared" si="8"/>
        <v>0</v>
      </c>
      <c r="J204" s="133">
        <f t="shared" si="9"/>
        <v>0</v>
      </c>
      <c r="K204" s="129" t="s">
        <v>857</v>
      </c>
      <c r="L204" s="128" t="s">
        <v>124</v>
      </c>
      <c r="M204" s="127">
        <v>0.31376000000000004</v>
      </c>
      <c r="N204" s="130">
        <f t="shared" si="10"/>
        <v>0</v>
      </c>
      <c r="O204" s="128" t="s">
        <v>95</v>
      </c>
      <c r="P204" s="127">
        <v>1.7430000000000001E-2</v>
      </c>
      <c r="Q204" s="131">
        <f>H204*P204</f>
        <v>0</v>
      </c>
      <c r="R204" s="134"/>
      <c r="S204" s="132"/>
    </row>
    <row r="205" spans="6:19">
      <c r="F205" s="110" t="s">
        <v>856</v>
      </c>
      <c r="G205" s="126">
        <v>1.42085E-5</v>
      </c>
      <c r="H205" s="103">
        <f>ROUND(+G205*Totals!$H$20,2)</f>
        <v>0</v>
      </c>
      <c r="I205" s="103">
        <f t="shared" si="8"/>
        <v>0</v>
      </c>
      <c r="J205" s="133">
        <f t="shared" si="9"/>
        <v>0</v>
      </c>
      <c r="K205" s="129" t="s">
        <v>856</v>
      </c>
      <c r="L205" s="129" t="s">
        <v>107</v>
      </c>
      <c r="M205" s="127">
        <v>0.63503999999999994</v>
      </c>
      <c r="N205" s="130">
        <f t="shared" si="10"/>
        <v>0</v>
      </c>
      <c r="O205" s="129"/>
      <c r="P205" s="127"/>
      <c r="Q205" s="131"/>
      <c r="R205" s="134"/>
      <c r="S205" s="132"/>
    </row>
    <row r="206" spans="6:19">
      <c r="F206" s="110" t="s">
        <v>855</v>
      </c>
      <c r="G206" s="126">
        <v>8.8323199999999988E-5</v>
      </c>
      <c r="H206" s="103">
        <f>ROUND(+G206*Totals!$H$20,2)</f>
        <v>0</v>
      </c>
      <c r="I206" s="103">
        <f t="shared" si="8"/>
        <v>0</v>
      </c>
      <c r="J206" s="103">
        <f t="shared" si="9"/>
        <v>0</v>
      </c>
      <c r="K206" s="129" t="s">
        <v>855</v>
      </c>
      <c r="L206" s="129" t="s">
        <v>130</v>
      </c>
      <c r="M206" s="127">
        <v>0.28989999999999999</v>
      </c>
      <c r="N206" s="130">
        <f t="shared" si="10"/>
        <v>0</v>
      </c>
      <c r="O206" s="129" t="s">
        <v>1159</v>
      </c>
      <c r="P206" s="127"/>
      <c r="Q206" s="131"/>
      <c r="R206" s="134"/>
      <c r="S206" s="132"/>
    </row>
    <row r="207" spans="6:19">
      <c r="F207" s="110" t="s">
        <v>854</v>
      </c>
      <c r="G207" s="126">
        <v>3.3409199999999999E-5</v>
      </c>
      <c r="H207" s="103">
        <f>ROUND(+G207*Totals!$H$20,2)</f>
        <v>0</v>
      </c>
      <c r="I207" s="103">
        <f t="shared" si="8"/>
        <v>0</v>
      </c>
      <c r="J207" s="103">
        <f t="shared" si="9"/>
        <v>0</v>
      </c>
      <c r="K207" s="128"/>
      <c r="L207" s="128"/>
      <c r="N207" s="130"/>
      <c r="O207" s="129"/>
      <c r="P207" s="127"/>
      <c r="Q207" s="131"/>
      <c r="R207" s="134"/>
      <c r="S207" s="132"/>
    </row>
    <row r="208" spans="6:19">
      <c r="F208" s="110" t="s">
        <v>853</v>
      </c>
      <c r="G208" s="126">
        <v>2.9146670000000001E-4</v>
      </c>
      <c r="H208" s="103">
        <f>ROUND(+G208*Totals!$H$20,2)</f>
        <v>0</v>
      </c>
      <c r="I208" s="103">
        <f t="shared" si="8"/>
        <v>0</v>
      </c>
      <c r="J208" s="103">
        <f t="shared" si="9"/>
        <v>0</v>
      </c>
      <c r="K208" s="129"/>
      <c r="L208" s="129"/>
      <c r="N208" s="130"/>
      <c r="O208" s="130"/>
      <c r="P208" s="127"/>
      <c r="Q208" s="131"/>
      <c r="R208" s="134"/>
      <c r="S208" s="132"/>
    </row>
    <row r="209" spans="6:19">
      <c r="F209" s="110" t="s">
        <v>852</v>
      </c>
      <c r="G209" s="126">
        <v>7.3001079999999996E-4</v>
      </c>
      <c r="H209" s="103">
        <f>ROUND(+G209*Totals!$H$20,2)</f>
        <v>0</v>
      </c>
      <c r="I209" s="103">
        <f t="shared" si="8"/>
        <v>0</v>
      </c>
      <c r="J209" s="103">
        <f t="shared" si="9"/>
        <v>0</v>
      </c>
      <c r="K209" s="129"/>
      <c r="L209" s="129"/>
      <c r="N209" s="130"/>
      <c r="O209" s="130"/>
      <c r="P209" s="127"/>
      <c r="Q209" s="131"/>
      <c r="R209" s="134"/>
      <c r="S209" s="132"/>
    </row>
    <row r="210" spans="6:19">
      <c r="F210" s="110" t="s">
        <v>851</v>
      </c>
      <c r="G210" s="126">
        <v>1.45925E-5</v>
      </c>
      <c r="H210" s="103">
        <f>ROUND(+G210*Totals!$H$20,2)</f>
        <v>0</v>
      </c>
      <c r="I210" s="103">
        <f t="shared" si="8"/>
        <v>0</v>
      </c>
      <c r="J210" s="103">
        <f t="shared" si="9"/>
        <v>0</v>
      </c>
      <c r="K210" s="129" t="s">
        <v>851</v>
      </c>
      <c r="L210" s="129" t="s">
        <v>71</v>
      </c>
      <c r="M210" s="127">
        <v>0.35088000000000003</v>
      </c>
      <c r="N210" s="130">
        <f>H210*M210</f>
        <v>0</v>
      </c>
      <c r="O210" s="129" t="s">
        <v>1159</v>
      </c>
      <c r="P210" s="127"/>
      <c r="Q210" s="131"/>
      <c r="R210" s="134"/>
      <c r="S210" s="132"/>
    </row>
    <row r="211" spans="6:19">
      <c r="F211" s="110" t="s">
        <v>850</v>
      </c>
      <c r="G211" s="126">
        <v>1.2288450000000001E-4</v>
      </c>
      <c r="H211" s="103">
        <f>ROUND(+G211*Totals!$H$20,2)</f>
        <v>0</v>
      </c>
      <c r="I211" s="103">
        <f t="shared" si="8"/>
        <v>0</v>
      </c>
      <c r="J211" s="103">
        <f t="shared" si="9"/>
        <v>0</v>
      </c>
      <c r="K211" s="129" t="s">
        <v>850</v>
      </c>
      <c r="L211" s="129" t="s">
        <v>130</v>
      </c>
      <c r="M211" s="127">
        <v>0.27193000000000001</v>
      </c>
      <c r="N211" s="130">
        <f>H211*M211</f>
        <v>0</v>
      </c>
      <c r="O211" s="129" t="s">
        <v>1159</v>
      </c>
      <c r="P211" s="127"/>
      <c r="Q211" s="131"/>
      <c r="R211" s="134"/>
      <c r="S211" s="132"/>
    </row>
    <row r="212" spans="6:19">
      <c r="F212" s="110" t="s">
        <v>849</v>
      </c>
      <c r="G212" s="126">
        <v>3.5598110000000004E-4</v>
      </c>
      <c r="H212" s="103">
        <f>ROUND(+G212*Totals!$H$20,2)</f>
        <v>0</v>
      </c>
      <c r="I212" s="103">
        <f t="shared" si="8"/>
        <v>0</v>
      </c>
      <c r="J212" s="103">
        <f t="shared" si="9"/>
        <v>0</v>
      </c>
      <c r="K212" s="129"/>
      <c r="L212" s="129"/>
      <c r="N212" s="130"/>
      <c r="O212" s="130"/>
      <c r="P212" s="127"/>
      <c r="Q212" s="131"/>
      <c r="R212" s="134"/>
      <c r="S212" s="132"/>
    </row>
    <row r="213" spans="6:19">
      <c r="F213" s="110" t="s">
        <v>848</v>
      </c>
      <c r="G213" s="126">
        <v>3.9063450999999999E-2</v>
      </c>
      <c r="H213" s="103">
        <f>ROUND(+G213*Totals!$H$20,2)</f>
        <v>0</v>
      </c>
      <c r="I213" s="103">
        <f t="shared" si="8"/>
        <v>0</v>
      </c>
      <c r="J213" s="103">
        <f t="shared" si="9"/>
        <v>0</v>
      </c>
      <c r="K213" s="129"/>
      <c r="L213" s="129"/>
      <c r="N213" s="130"/>
      <c r="O213" s="130"/>
      <c r="P213" s="127"/>
      <c r="Q213" s="131"/>
      <c r="R213" s="134"/>
      <c r="S213" s="132"/>
    </row>
    <row r="214" spans="6:19">
      <c r="F214" s="110" t="s">
        <v>847</v>
      </c>
      <c r="G214" s="126">
        <v>6.8738499999999999E-5</v>
      </c>
      <c r="H214" s="103">
        <f>ROUND(+G214*Totals!$H$20,2)</f>
        <v>0</v>
      </c>
      <c r="I214" s="103">
        <f t="shared" si="8"/>
        <v>0</v>
      </c>
      <c r="J214" s="103">
        <f t="shared" si="9"/>
        <v>0</v>
      </c>
      <c r="K214" s="129" t="s">
        <v>847</v>
      </c>
      <c r="L214" s="129" t="s">
        <v>61</v>
      </c>
      <c r="M214" s="127">
        <v>0.14612999999999998</v>
      </c>
      <c r="N214" s="130">
        <f>H214*M214</f>
        <v>0</v>
      </c>
      <c r="O214" s="129" t="s">
        <v>1159</v>
      </c>
      <c r="P214" s="127"/>
      <c r="Q214" s="131"/>
      <c r="R214" s="134"/>
      <c r="S214" s="132"/>
    </row>
    <row r="215" spans="6:19">
      <c r="F215" s="110" t="s">
        <v>846</v>
      </c>
      <c r="G215" s="126">
        <v>4.4545599999999996E-5</v>
      </c>
      <c r="H215" s="103">
        <f>ROUND(+G215*Totals!$H$20,2)</f>
        <v>0</v>
      </c>
      <c r="I215" s="103">
        <f t="shared" si="8"/>
        <v>0</v>
      </c>
      <c r="J215" s="103">
        <f t="shared" si="9"/>
        <v>0</v>
      </c>
      <c r="K215" s="129" t="s">
        <v>846</v>
      </c>
      <c r="L215" s="129" t="s">
        <v>59</v>
      </c>
      <c r="M215" s="127">
        <v>0.42633000000000004</v>
      </c>
      <c r="N215" s="130">
        <f>H215*M215</f>
        <v>0</v>
      </c>
      <c r="O215" s="129" t="s">
        <v>1159</v>
      </c>
      <c r="P215" s="127"/>
      <c r="Q215" s="131"/>
      <c r="R215" s="134"/>
      <c r="S215" s="132"/>
    </row>
    <row r="216" spans="6:19">
      <c r="F216" s="110" t="s">
        <v>845</v>
      </c>
      <c r="G216" s="126">
        <v>2.9645890000000002E-4</v>
      </c>
      <c r="H216" s="103">
        <f>ROUND(+G216*Totals!$H$20,2)</f>
        <v>0</v>
      </c>
      <c r="I216" s="103">
        <f t="shared" si="8"/>
        <v>0</v>
      </c>
      <c r="J216" s="103">
        <f t="shared" si="9"/>
        <v>0</v>
      </c>
      <c r="K216" s="129"/>
      <c r="L216" s="129"/>
      <c r="N216" s="130"/>
      <c r="O216" s="129"/>
      <c r="P216" s="127"/>
      <c r="Q216" s="131"/>
      <c r="R216" s="134"/>
      <c r="S216" s="132"/>
    </row>
    <row r="217" spans="6:19">
      <c r="F217" s="110" t="s">
        <v>844</v>
      </c>
      <c r="G217" s="126">
        <v>3.513729E-4</v>
      </c>
      <c r="H217" s="103">
        <f>ROUND(+G217*Totals!$H$20,2)</f>
        <v>0</v>
      </c>
      <c r="I217" s="103">
        <f t="shared" si="8"/>
        <v>0</v>
      </c>
      <c r="J217" s="103">
        <f t="shared" si="9"/>
        <v>0</v>
      </c>
      <c r="K217" s="129"/>
      <c r="L217" s="129"/>
      <c r="N217" s="130"/>
      <c r="O217" s="130"/>
      <c r="P217" s="127"/>
      <c r="Q217" s="131"/>
      <c r="R217" s="134"/>
      <c r="S217" s="132"/>
    </row>
    <row r="218" spans="6:19">
      <c r="F218" s="110" t="s">
        <v>843</v>
      </c>
      <c r="G218" s="126">
        <v>2.1174538000000003E-3</v>
      </c>
      <c r="H218" s="103">
        <f>ROUND(+G218*Totals!$H$20,2)</f>
        <v>0</v>
      </c>
      <c r="I218" s="103">
        <f t="shared" si="8"/>
        <v>0</v>
      </c>
      <c r="J218" s="103">
        <f t="shared" si="9"/>
        <v>0</v>
      </c>
      <c r="K218" s="129"/>
      <c r="L218" s="129"/>
      <c r="N218" s="130"/>
      <c r="O218" s="129"/>
      <c r="P218" s="127"/>
      <c r="Q218" s="131"/>
      <c r="R218" s="134"/>
      <c r="S218" s="132"/>
    </row>
    <row r="219" spans="6:19">
      <c r="F219" s="110" t="s">
        <v>61</v>
      </c>
      <c r="G219" s="126">
        <v>6.7202499999999992E-5</v>
      </c>
      <c r="H219" s="103">
        <f>ROUND(+G219*Totals!$H$20,2)</f>
        <v>0</v>
      </c>
      <c r="I219" s="103">
        <f t="shared" si="8"/>
        <v>0</v>
      </c>
      <c r="J219" s="103">
        <f t="shared" si="9"/>
        <v>0</v>
      </c>
      <c r="K219" s="129" t="s">
        <v>61</v>
      </c>
      <c r="L219" s="129" t="s">
        <v>61</v>
      </c>
      <c r="M219" s="127">
        <v>0.15312999999999999</v>
      </c>
      <c r="N219" s="130">
        <f>H219*M219</f>
        <v>0</v>
      </c>
      <c r="O219" s="130" t="s">
        <v>1159</v>
      </c>
      <c r="P219" s="127"/>
      <c r="Q219" s="131"/>
      <c r="R219" s="134"/>
      <c r="S219" s="132"/>
    </row>
    <row r="220" spans="6:19">
      <c r="F220" s="110" t="s">
        <v>842</v>
      </c>
      <c r="G220" s="126">
        <v>2.9135149999999998E-3</v>
      </c>
      <c r="H220" s="103">
        <f>ROUND(+G220*Totals!$H$20,2)</f>
        <v>0</v>
      </c>
      <c r="I220" s="103">
        <f t="shared" si="8"/>
        <v>0</v>
      </c>
      <c r="J220" s="103">
        <f t="shared" si="9"/>
        <v>0</v>
      </c>
      <c r="K220" s="129"/>
      <c r="L220" s="129"/>
      <c r="N220" s="130"/>
      <c r="O220" s="130"/>
      <c r="P220" s="127"/>
      <c r="Q220" s="131"/>
      <c r="R220" s="134"/>
      <c r="S220" s="132"/>
    </row>
    <row r="221" spans="6:19">
      <c r="F221" s="110" t="s">
        <v>841</v>
      </c>
      <c r="G221" s="126">
        <v>8.6019200000000005E-5</v>
      </c>
      <c r="H221" s="103">
        <f>ROUND(+G221*Totals!$H$20,2)</f>
        <v>0</v>
      </c>
      <c r="I221" s="103">
        <f t="shared" si="8"/>
        <v>0</v>
      </c>
      <c r="J221" s="103">
        <f t="shared" si="9"/>
        <v>0</v>
      </c>
      <c r="K221" s="129" t="s">
        <v>841</v>
      </c>
      <c r="L221" s="129" t="s">
        <v>48</v>
      </c>
      <c r="M221" s="127">
        <v>0.37082999999999999</v>
      </c>
      <c r="N221" s="130">
        <f>H221*M221</f>
        <v>0</v>
      </c>
      <c r="O221" s="130" t="s">
        <v>1159</v>
      </c>
      <c r="P221" s="127"/>
      <c r="Q221" s="131"/>
      <c r="R221" s="134"/>
      <c r="S221" s="132"/>
    </row>
    <row r="222" spans="6:19">
      <c r="F222" s="110" t="s">
        <v>840</v>
      </c>
      <c r="G222" s="126">
        <v>9.5619500000000002E-5</v>
      </c>
      <c r="H222" s="103">
        <f>ROUND(+G222*Totals!$H$20,2)</f>
        <v>0</v>
      </c>
      <c r="I222" s="103">
        <f t="shared" si="8"/>
        <v>0</v>
      </c>
      <c r="J222" s="103">
        <f t="shared" si="9"/>
        <v>0</v>
      </c>
      <c r="K222" s="129" t="s">
        <v>840</v>
      </c>
      <c r="L222" s="129" t="s">
        <v>112</v>
      </c>
      <c r="M222" s="127">
        <v>8.7440000000000004E-2</v>
      </c>
      <c r="N222" s="130">
        <f>H222*M222</f>
        <v>0</v>
      </c>
      <c r="O222" s="129" t="s">
        <v>1159</v>
      </c>
      <c r="P222" s="127"/>
      <c r="Q222" s="131"/>
      <c r="R222" s="134"/>
      <c r="S222" s="132"/>
    </row>
    <row r="223" spans="6:19">
      <c r="F223" s="110" t="s">
        <v>839</v>
      </c>
      <c r="G223" s="126">
        <v>9.4083499999999995E-5</v>
      </c>
      <c r="H223" s="103">
        <f>ROUND(+G223*Totals!$H$20,2)</f>
        <v>0</v>
      </c>
      <c r="I223" s="103">
        <f t="shared" si="8"/>
        <v>0</v>
      </c>
      <c r="J223" s="103">
        <f t="shared" si="9"/>
        <v>0</v>
      </c>
      <c r="K223" s="129" t="s">
        <v>839</v>
      </c>
      <c r="L223" s="129" t="s">
        <v>116</v>
      </c>
      <c r="M223" s="127">
        <v>8.0649999999999999E-2</v>
      </c>
      <c r="N223" s="130">
        <f>H223*M223</f>
        <v>0</v>
      </c>
      <c r="O223" s="130" t="s">
        <v>1159</v>
      </c>
      <c r="P223" s="127"/>
      <c r="Q223" s="131"/>
      <c r="R223" s="134"/>
      <c r="S223" s="132"/>
    </row>
    <row r="224" spans="6:19">
      <c r="F224" s="110" t="s">
        <v>62</v>
      </c>
      <c r="G224" s="126">
        <v>5.4530000000000001E-5</v>
      </c>
      <c r="H224" s="103">
        <f>ROUND(+G224*Totals!$H$20,2)</f>
        <v>0</v>
      </c>
      <c r="I224" s="103">
        <f t="shared" si="8"/>
        <v>0</v>
      </c>
      <c r="J224" s="103">
        <f t="shared" si="9"/>
        <v>0</v>
      </c>
      <c r="K224" s="129"/>
      <c r="L224" s="129"/>
      <c r="N224" s="130"/>
      <c r="O224" s="129"/>
      <c r="P224" s="127"/>
      <c r="Q224" s="131"/>
      <c r="R224" s="134"/>
      <c r="S224" s="132"/>
    </row>
    <row r="225" spans="6:19">
      <c r="F225" s="110" t="s">
        <v>838</v>
      </c>
      <c r="G225" s="126">
        <v>1.6128590000000001E-4</v>
      </c>
      <c r="H225" s="103">
        <f>ROUND(+G225*Totals!$H$20,2)</f>
        <v>0</v>
      </c>
      <c r="I225" s="103">
        <f t="shared" si="8"/>
        <v>0</v>
      </c>
      <c r="J225" s="103">
        <f t="shared" si="9"/>
        <v>0</v>
      </c>
      <c r="K225" s="129" t="s">
        <v>838</v>
      </c>
      <c r="L225" s="129" t="s">
        <v>62</v>
      </c>
      <c r="M225" s="127">
        <v>0.25212000000000001</v>
      </c>
      <c r="N225" s="130">
        <f>H225*M225</f>
        <v>0</v>
      </c>
      <c r="O225" s="130" t="s">
        <v>1159</v>
      </c>
      <c r="P225" s="127"/>
      <c r="Q225" s="131"/>
      <c r="R225" s="134"/>
      <c r="S225" s="132"/>
    </row>
    <row r="226" spans="6:19">
      <c r="F226" s="110" t="s">
        <v>837</v>
      </c>
      <c r="G226" s="126">
        <v>2.0813559999999999E-4</v>
      </c>
      <c r="H226" s="103">
        <f>ROUND(+G226*Totals!$H$20,2)</f>
        <v>0</v>
      </c>
      <c r="I226" s="103">
        <f t="shared" si="8"/>
        <v>0</v>
      </c>
      <c r="J226" s="103">
        <f t="shared" si="9"/>
        <v>0</v>
      </c>
      <c r="K226" s="129"/>
      <c r="L226" s="129"/>
      <c r="N226" s="130"/>
      <c r="O226" s="130"/>
      <c r="P226" s="127"/>
      <c r="Q226" s="131"/>
      <c r="R226" s="134"/>
      <c r="S226" s="132"/>
    </row>
    <row r="227" spans="6:19">
      <c r="F227" s="110" t="s">
        <v>836</v>
      </c>
      <c r="G227" s="126">
        <v>9.6003500000000003E-5</v>
      </c>
      <c r="H227" s="103">
        <f>ROUND(+G227*Totals!$H$20,2)</f>
        <v>0</v>
      </c>
      <c r="I227" s="103">
        <f t="shared" si="8"/>
        <v>0</v>
      </c>
      <c r="J227" s="103">
        <f t="shared" si="9"/>
        <v>0</v>
      </c>
      <c r="K227" s="129" t="s">
        <v>836</v>
      </c>
      <c r="L227" s="129" t="s">
        <v>58</v>
      </c>
      <c r="M227" s="127">
        <v>0.28138999999999997</v>
      </c>
      <c r="N227" s="130">
        <f>H227*M227</f>
        <v>0</v>
      </c>
      <c r="O227" s="130" t="s">
        <v>1159</v>
      </c>
      <c r="P227" s="127"/>
      <c r="Q227" s="131"/>
      <c r="R227" s="134"/>
      <c r="S227" s="132"/>
    </row>
    <row r="228" spans="6:19">
      <c r="F228" s="110" t="s">
        <v>835</v>
      </c>
      <c r="G228" s="126">
        <v>0</v>
      </c>
      <c r="H228" s="103">
        <f>ROUND(+G228*Totals!$H$20,2)</f>
        <v>0</v>
      </c>
      <c r="I228" s="103">
        <f t="shared" si="8"/>
        <v>0</v>
      </c>
      <c r="J228" s="103">
        <f t="shared" si="9"/>
        <v>0</v>
      </c>
      <c r="K228" s="129"/>
      <c r="L228" s="129"/>
      <c r="N228" s="130"/>
      <c r="O228" s="129"/>
      <c r="P228" s="127"/>
      <c r="Q228" s="131"/>
      <c r="R228" s="134"/>
      <c r="S228" s="132"/>
    </row>
    <row r="229" spans="6:19">
      <c r="F229" s="110" t="s">
        <v>834</v>
      </c>
      <c r="G229" s="126">
        <v>1.013797E-4</v>
      </c>
      <c r="H229" s="103">
        <f>ROUND(+G229*Totals!$H$20,2)</f>
        <v>0</v>
      </c>
      <c r="I229" s="103">
        <f t="shared" si="8"/>
        <v>0</v>
      </c>
      <c r="J229" s="103">
        <f t="shared" si="9"/>
        <v>0</v>
      </c>
      <c r="K229" s="129" t="s">
        <v>834</v>
      </c>
      <c r="L229" s="129" t="s">
        <v>88</v>
      </c>
      <c r="M229" s="127">
        <v>0.26989000000000002</v>
      </c>
      <c r="N229" s="130">
        <f>H229*M229</f>
        <v>0</v>
      </c>
      <c r="O229" s="129" t="s">
        <v>1159</v>
      </c>
      <c r="P229" s="127"/>
      <c r="Q229" s="131"/>
      <c r="R229" s="134"/>
      <c r="S229" s="132"/>
    </row>
    <row r="230" spans="6:19">
      <c r="F230" s="110" t="s">
        <v>833</v>
      </c>
      <c r="G230" s="126">
        <v>3.2153501000000001E-3</v>
      </c>
      <c r="H230" s="103">
        <f>ROUND(+G230*Totals!$H$20,2)</f>
        <v>0</v>
      </c>
      <c r="I230" s="103">
        <f t="shared" si="8"/>
        <v>0</v>
      </c>
      <c r="J230" s="103">
        <f t="shared" si="9"/>
        <v>0</v>
      </c>
      <c r="K230" s="129"/>
      <c r="L230" s="129"/>
      <c r="N230" s="130"/>
      <c r="O230" s="130"/>
      <c r="P230" s="127"/>
      <c r="Q230" s="131"/>
      <c r="R230" s="134"/>
      <c r="S230" s="132"/>
    </row>
    <row r="231" spans="6:19">
      <c r="F231" s="110" t="s">
        <v>832</v>
      </c>
      <c r="G231" s="126">
        <v>7.3692309999999993E-4</v>
      </c>
      <c r="H231" s="103">
        <f>ROUND(+G231*Totals!$H$20,2)</f>
        <v>0</v>
      </c>
      <c r="I231" s="103">
        <f t="shared" si="8"/>
        <v>0</v>
      </c>
      <c r="J231" s="103">
        <f t="shared" si="9"/>
        <v>0</v>
      </c>
      <c r="K231" s="129"/>
      <c r="L231" s="129"/>
      <c r="N231" s="130"/>
      <c r="O231" s="129"/>
      <c r="P231" s="127"/>
      <c r="Q231" s="131"/>
      <c r="R231" s="134"/>
      <c r="S231" s="132"/>
    </row>
    <row r="232" spans="6:19">
      <c r="F232" s="110" t="s">
        <v>831</v>
      </c>
      <c r="G232" s="126">
        <v>3.4561299999999997E-5</v>
      </c>
      <c r="H232" s="103">
        <f>ROUND(+G232*Totals!$H$20,2)</f>
        <v>0</v>
      </c>
      <c r="I232" s="103">
        <f t="shared" si="8"/>
        <v>0</v>
      </c>
      <c r="J232" s="103">
        <f t="shared" si="9"/>
        <v>0</v>
      </c>
      <c r="K232" s="129" t="s">
        <v>831</v>
      </c>
      <c r="L232" s="129" t="s">
        <v>93</v>
      </c>
      <c r="M232" s="127">
        <v>0.17547999999999997</v>
      </c>
      <c r="N232" s="130">
        <f>H232*M232</f>
        <v>0</v>
      </c>
      <c r="O232" s="129" t="s">
        <v>1159</v>
      </c>
      <c r="P232" s="127"/>
      <c r="Q232" s="131"/>
      <c r="R232" s="134"/>
      <c r="S232" s="132"/>
    </row>
    <row r="233" spans="6:19">
      <c r="F233" s="110" t="s">
        <v>63</v>
      </c>
      <c r="G233" s="126">
        <v>8.2230093500000004E-2</v>
      </c>
      <c r="H233" s="103">
        <f>ROUND(+G233*Totals!$H$20,2)</f>
        <v>0</v>
      </c>
      <c r="I233" s="103">
        <f t="shared" si="8"/>
        <v>0</v>
      </c>
      <c r="J233" s="103">
        <f t="shared" si="9"/>
        <v>0</v>
      </c>
      <c r="K233" s="129"/>
      <c r="L233" s="129"/>
      <c r="N233" s="130"/>
      <c r="O233" s="130"/>
      <c r="P233" s="127"/>
      <c r="Q233" s="131"/>
      <c r="R233" s="134"/>
      <c r="S233" s="132"/>
    </row>
    <row r="234" spans="6:19">
      <c r="F234" s="110" t="s">
        <v>830</v>
      </c>
      <c r="G234" s="126">
        <v>2.4576900000000001E-4</v>
      </c>
      <c r="H234" s="103">
        <f>ROUND(+G234*Totals!$H$20,2)</f>
        <v>0</v>
      </c>
      <c r="I234" s="103">
        <f t="shared" si="8"/>
        <v>0</v>
      </c>
      <c r="J234" s="103">
        <f t="shared" si="9"/>
        <v>0</v>
      </c>
      <c r="K234" s="129"/>
      <c r="L234" s="129"/>
      <c r="N234" s="130"/>
      <c r="O234" s="130"/>
      <c r="P234" s="127"/>
      <c r="Q234" s="131"/>
      <c r="R234" s="134"/>
      <c r="S234" s="132"/>
    </row>
    <row r="235" spans="6:19">
      <c r="F235" s="110" t="s">
        <v>829</v>
      </c>
      <c r="G235" s="126">
        <v>1.3210089999999999E-4</v>
      </c>
      <c r="H235" s="103">
        <f>ROUND(+G235*Totals!$H$20,2)</f>
        <v>0</v>
      </c>
      <c r="I235" s="103">
        <f t="shared" si="8"/>
        <v>0</v>
      </c>
      <c r="J235" s="103">
        <f t="shared" si="9"/>
        <v>0</v>
      </c>
      <c r="K235" s="129" t="s">
        <v>829</v>
      </c>
      <c r="L235" s="129" t="s">
        <v>113</v>
      </c>
      <c r="M235" s="127">
        <v>0.24515000000000001</v>
      </c>
      <c r="N235" s="130">
        <f>H235*M235</f>
        <v>0</v>
      </c>
      <c r="O235" s="129" t="s">
        <v>1159</v>
      </c>
      <c r="P235" s="127"/>
      <c r="Q235" s="131"/>
      <c r="R235" s="134"/>
      <c r="S235" s="132"/>
    </row>
    <row r="236" spans="6:19">
      <c r="F236" s="110" t="s">
        <v>828</v>
      </c>
      <c r="G236" s="126">
        <v>5.6066099999999995E-5</v>
      </c>
      <c r="H236" s="103">
        <f>ROUND(+G236*Totals!$H$20,2)</f>
        <v>0</v>
      </c>
      <c r="I236" s="103">
        <f t="shared" si="8"/>
        <v>0</v>
      </c>
      <c r="J236" s="103">
        <f t="shared" si="9"/>
        <v>0</v>
      </c>
      <c r="K236" s="129" t="s">
        <v>828</v>
      </c>
      <c r="L236" s="129" t="s">
        <v>55</v>
      </c>
      <c r="M236" s="127">
        <v>0.30946999999999997</v>
      </c>
      <c r="N236" s="130">
        <f>H236*M236</f>
        <v>0</v>
      </c>
      <c r="O236" s="130" t="s">
        <v>1159</v>
      </c>
      <c r="P236" s="127"/>
      <c r="Q236" s="131"/>
      <c r="R236" s="134"/>
      <c r="S236" s="132"/>
    </row>
    <row r="237" spans="6:19">
      <c r="F237" s="110" t="s">
        <v>827</v>
      </c>
      <c r="G237" s="126">
        <v>5.0075439999999998E-4</v>
      </c>
      <c r="H237" s="103">
        <f>ROUND(+G237*Totals!$H$20,2)</f>
        <v>0</v>
      </c>
      <c r="I237" s="103">
        <f t="shared" si="8"/>
        <v>0</v>
      </c>
      <c r="J237" s="103">
        <f t="shared" si="9"/>
        <v>0</v>
      </c>
      <c r="K237" s="129"/>
      <c r="L237" s="129"/>
      <c r="N237" s="130"/>
      <c r="O237" s="130"/>
      <c r="P237" s="127"/>
      <c r="Q237" s="131"/>
      <c r="R237" s="134"/>
      <c r="S237" s="132"/>
    </row>
    <row r="238" spans="6:19">
      <c r="F238" s="110" t="s">
        <v>826</v>
      </c>
      <c r="G238" s="126">
        <v>7.7570800000000006E-5</v>
      </c>
      <c r="H238" s="103">
        <f>ROUND(+G238*Totals!$H$20,2)</f>
        <v>0</v>
      </c>
      <c r="I238" s="103">
        <f t="shared" si="8"/>
        <v>0</v>
      </c>
      <c r="J238" s="103">
        <f t="shared" si="9"/>
        <v>0</v>
      </c>
      <c r="K238" s="129" t="s">
        <v>826</v>
      </c>
      <c r="L238" s="129" t="s">
        <v>115</v>
      </c>
      <c r="M238" s="127">
        <v>0.30942000000000003</v>
      </c>
      <c r="N238" s="130">
        <f>H238*M238</f>
        <v>0</v>
      </c>
      <c r="O238" s="130" t="s">
        <v>1159</v>
      </c>
      <c r="P238" s="127"/>
      <c r="Q238" s="131"/>
      <c r="R238" s="134"/>
      <c r="S238" s="132"/>
    </row>
    <row r="239" spans="6:19">
      <c r="F239" s="110" t="s">
        <v>825</v>
      </c>
      <c r="G239" s="126">
        <v>2.49609E-5</v>
      </c>
      <c r="H239" s="103">
        <f>ROUND(+G239*Totals!$H$20,2)</f>
        <v>0</v>
      </c>
      <c r="I239" s="103">
        <f t="shared" si="8"/>
        <v>0</v>
      </c>
      <c r="J239" s="103">
        <f t="shared" si="9"/>
        <v>0</v>
      </c>
      <c r="K239" s="129" t="s">
        <v>825</v>
      </c>
      <c r="L239" s="129" t="s">
        <v>66</v>
      </c>
      <c r="M239" s="127">
        <v>0.34322000000000003</v>
      </c>
      <c r="N239" s="130">
        <f>H239*M239</f>
        <v>0</v>
      </c>
      <c r="O239" s="129" t="s">
        <v>1159</v>
      </c>
      <c r="P239" s="127"/>
      <c r="Q239" s="131"/>
      <c r="R239" s="134"/>
      <c r="S239" s="132"/>
    </row>
    <row r="240" spans="6:19">
      <c r="F240" s="110" t="s">
        <v>824</v>
      </c>
      <c r="G240" s="126">
        <v>1.2864469999999999E-4</v>
      </c>
      <c r="H240" s="103">
        <f>ROUND(+G240*Totals!$H$20,2)</f>
        <v>0</v>
      </c>
      <c r="I240" s="103">
        <f t="shared" si="8"/>
        <v>0</v>
      </c>
      <c r="J240" s="103">
        <f t="shared" si="9"/>
        <v>0</v>
      </c>
      <c r="K240" s="129" t="s">
        <v>824</v>
      </c>
      <c r="L240" s="129" t="s">
        <v>115</v>
      </c>
      <c r="M240" s="127">
        <v>0.44802999999999998</v>
      </c>
      <c r="N240" s="130">
        <f>H240*M240</f>
        <v>0</v>
      </c>
      <c r="O240" s="129" t="s">
        <v>1159</v>
      </c>
      <c r="P240" s="127"/>
      <c r="Q240" s="131"/>
      <c r="R240" s="134"/>
      <c r="S240" s="132"/>
    </row>
    <row r="241" spans="6:19">
      <c r="F241" s="110" t="s">
        <v>823</v>
      </c>
      <c r="G241" s="126">
        <v>3.3985250000000003E-4</v>
      </c>
      <c r="H241" s="103">
        <f>ROUND(+G241*Totals!$H$20,2)</f>
        <v>0</v>
      </c>
      <c r="I241" s="103">
        <f t="shared" si="8"/>
        <v>0</v>
      </c>
      <c r="J241" s="103">
        <f t="shared" si="9"/>
        <v>0</v>
      </c>
      <c r="K241" s="129"/>
      <c r="L241" s="129"/>
      <c r="N241" s="130"/>
      <c r="O241" s="130"/>
      <c r="P241" s="127"/>
      <c r="Q241" s="131"/>
      <c r="R241" s="134"/>
      <c r="S241" s="132"/>
    </row>
    <row r="242" spans="6:19">
      <c r="F242" s="110" t="s">
        <v>822</v>
      </c>
      <c r="G242" s="126">
        <v>2.3770469999999998E-4</v>
      </c>
      <c r="H242" s="103">
        <f>ROUND(+G242*Totals!$H$20,2)</f>
        <v>0</v>
      </c>
      <c r="I242" s="103">
        <f t="shared" si="8"/>
        <v>0</v>
      </c>
      <c r="J242" s="103">
        <f t="shared" si="9"/>
        <v>0</v>
      </c>
      <c r="K242" s="129"/>
      <c r="L242" s="129"/>
      <c r="N242" s="130"/>
      <c r="O242" s="129"/>
      <c r="P242" s="127"/>
      <c r="Q242" s="131"/>
      <c r="R242" s="134"/>
      <c r="S242" s="132"/>
    </row>
    <row r="243" spans="6:19">
      <c r="F243" s="110" t="s">
        <v>821</v>
      </c>
      <c r="G243" s="126">
        <v>2.3808900000000002E-5</v>
      </c>
      <c r="H243" s="103">
        <f>ROUND(+G243*Totals!$H$20,2)</f>
        <v>0</v>
      </c>
      <c r="I243" s="103">
        <f t="shared" si="8"/>
        <v>0</v>
      </c>
      <c r="J243" s="103">
        <f t="shared" si="9"/>
        <v>0</v>
      </c>
      <c r="K243" s="129" t="s">
        <v>821</v>
      </c>
      <c r="L243" s="129" t="s">
        <v>51</v>
      </c>
      <c r="M243" s="127">
        <v>0.54296</v>
      </c>
      <c r="N243" s="130">
        <f>H243*M243</f>
        <v>0</v>
      </c>
      <c r="O243" s="129" t="s">
        <v>1159</v>
      </c>
      <c r="P243" s="127"/>
      <c r="Q243" s="131"/>
      <c r="R243" s="134"/>
      <c r="S243" s="132"/>
    </row>
    <row r="244" spans="6:19">
      <c r="F244" s="110" t="s">
        <v>820</v>
      </c>
      <c r="G244" s="126">
        <v>1.8624680000000002E-4</v>
      </c>
      <c r="H244" s="103">
        <f>ROUND(+G244*Totals!$H$20,2)</f>
        <v>0</v>
      </c>
      <c r="I244" s="103">
        <f t="shared" si="8"/>
        <v>0</v>
      </c>
      <c r="J244" s="103">
        <f t="shared" si="9"/>
        <v>0</v>
      </c>
      <c r="K244" s="128" t="s">
        <v>820</v>
      </c>
      <c r="L244" s="128" t="s">
        <v>58</v>
      </c>
      <c r="M244" s="127">
        <v>0.19286</v>
      </c>
      <c r="N244" s="130">
        <f>H244*M244</f>
        <v>0</v>
      </c>
      <c r="O244" s="130"/>
      <c r="P244" s="127"/>
      <c r="Q244" s="131"/>
      <c r="R244" s="134"/>
      <c r="S244" s="132"/>
    </row>
    <row r="245" spans="6:19">
      <c r="F245" s="110" t="s">
        <v>819</v>
      </c>
      <c r="G245" s="126">
        <v>2.0007130000000001E-4</v>
      </c>
      <c r="H245" s="103">
        <f>ROUND(+G245*Totals!$H$20,2)</f>
        <v>0</v>
      </c>
      <c r="I245" s="103">
        <f t="shared" si="8"/>
        <v>0</v>
      </c>
      <c r="J245" s="103">
        <f t="shared" si="9"/>
        <v>0</v>
      </c>
      <c r="K245" s="129"/>
      <c r="L245" s="129"/>
      <c r="N245" s="130"/>
      <c r="O245" s="129"/>
      <c r="P245" s="127"/>
      <c r="Q245" s="131"/>
      <c r="R245" s="134"/>
      <c r="S245" s="132"/>
    </row>
    <row r="246" spans="6:19">
      <c r="F246" s="110" t="s">
        <v>818</v>
      </c>
      <c r="G246" s="126">
        <v>6.29783E-5</v>
      </c>
      <c r="H246" s="103">
        <f>ROUND(+G246*Totals!$H$20,2)</f>
        <v>0</v>
      </c>
      <c r="I246" s="103">
        <f t="shared" si="8"/>
        <v>0</v>
      </c>
      <c r="J246" s="103">
        <f t="shared" si="9"/>
        <v>0</v>
      </c>
      <c r="K246" s="129" t="s">
        <v>818</v>
      </c>
      <c r="L246" s="129" t="s">
        <v>60</v>
      </c>
      <c r="M246" s="127">
        <v>0.31193000000000004</v>
      </c>
      <c r="N246" s="130">
        <f>H246*M246</f>
        <v>0</v>
      </c>
      <c r="O246" s="129" t="s">
        <v>1159</v>
      </c>
      <c r="P246" s="127"/>
      <c r="Q246" s="131"/>
      <c r="R246" s="134"/>
      <c r="S246" s="132"/>
    </row>
    <row r="247" spans="6:19">
      <c r="F247" s="110" t="s">
        <v>65</v>
      </c>
      <c r="G247" s="126">
        <v>2.2912969699999997E-2</v>
      </c>
      <c r="H247" s="103">
        <f>ROUND(+G247*Totals!$H$20,2)</f>
        <v>0</v>
      </c>
      <c r="I247" s="103">
        <f t="shared" si="8"/>
        <v>0</v>
      </c>
      <c r="J247" s="103">
        <f t="shared" si="9"/>
        <v>0</v>
      </c>
      <c r="K247" s="129"/>
      <c r="L247" s="129"/>
      <c r="N247" s="130"/>
      <c r="O247" s="130"/>
      <c r="P247" s="127"/>
      <c r="Q247" s="131"/>
      <c r="R247" s="134"/>
      <c r="S247" s="132"/>
    </row>
    <row r="248" spans="6:19">
      <c r="F248" s="110" t="s">
        <v>817</v>
      </c>
      <c r="G248" s="126">
        <v>2.4346489999999999E-4</v>
      </c>
      <c r="H248" s="103">
        <f>ROUND(+G248*Totals!$H$20,2)</f>
        <v>0</v>
      </c>
      <c r="I248" s="103">
        <f t="shared" si="8"/>
        <v>0</v>
      </c>
      <c r="J248" s="103">
        <f t="shared" si="9"/>
        <v>0</v>
      </c>
      <c r="K248" s="129"/>
      <c r="L248" s="129"/>
      <c r="N248" s="130"/>
      <c r="O248" s="130"/>
      <c r="P248" s="127"/>
      <c r="Q248" s="131"/>
      <c r="R248" s="134"/>
      <c r="S248" s="132"/>
    </row>
    <row r="249" spans="6:19">
      <c r="F249" s="110" t="s">
        <v>816</v>
      </c>
      <c r="G249" s="126">
        <v>1.4630940000000001E-4</v>
      </c>
      <c r="H249" s="103">
        <f>ROUND(+G249*Totals!$H$20,2)</f>
        <v>0</v>
      </c>
      <c r="I249" s="103">
        <f t="shared" si="8"/>
        <v>0</v>
      </c>
      <c r="J249" s="103">
        <f t="shared" si="9"/>
        <v>0</v>
      </c>
      <c r="K249" s="129" t="s">
        <v>816</v>
      </c>
      <c r="L249" s="129" t="s">
        <v>127</v>
      </c>
      <c r="M249" s="127">
        <v>0.26396000000000003</v>
      </c>
      <c r="N249" s="130">
        <f>H249*M249</f>
        <v>0</v>
      </c>
      <c r="O249" s="129" t="s">
        <v>1159</v>
      </c>
      <c r="P249" s="127"/>
      <c r="Q249" s="131"/>
      <c r="R249" s="134"/>
      <c r="S249" s="132"/>
    </row>
    <row r="250" spans="6:19">
      <c r="F250" s="110" t="s">
        <v>815</v>
      </c>
      <c r="G250" s="126">
        <v>7.6034799999999999E-5</v>
      </c>
      <c r="H250" s="103">
        <f>ROUND(+G250*Totals!$H$20,2)</f>
        <v>0</v>
      </c>
      <c r="I250" s="103">
        <f t="shared" si="8"/>
        <v>0</v>
      </c>
      <c r="J250" s="103">
        <f t="shared" si="9"/>
        <v>0</v>
      </c>
      <c r="K250" s="129" t="s">
        <v>815</v>
      </c>
      <c r="L250" s="129" t="s">
        <v>62</v>
      </c>
      <c r="M250" s="127">
        <v>0.34122000000000002</v>
      </c>
      <c r="N250" s="130">
        <f>H250*M250</f>
        <v>0</v>
      </c>
      <c r="O250" s="129" t="s">
        <v>1159</v>
      </c>
      <c r="P250" s="127"/>
      <c r="Q250" s="131"/>
      <c r="R250" s="134"/>
      <c r="S250" s="132"/>
    </row>
    <row r="251" spans="6:19">
      <c r="F251" s="110" t="s">
        <v>814</v>
      </c>
      <c r="G251" s="126">
        <v>3.233399E-4</v>
      </c>
      <c r="H251" s="103">
        <f>ROUND(+G251*Totals!$H$20,2)</f>
        <v>0</v>
      </c>
      <c r="I251" s="103">
        <f t="shared" si="8"/>
        <v>0</v>
      </c>
      <c r="J251" s="103">
        <f t="shared" si="9"/>
        <v>0</v>
      </c>
      <c r="K251" s="129"/>
      <c r="L251" s="129"/>
      <c r="N251" s="130"/>
      <c r="O251" s="130"/>
      <c r="P251" s="127"/>
      <c r="Q251" s="131"/>
      <c r="R251" s="134"/>
      <c r="S251" s="132"/>
    </row>
    <row r="252" spans="6:19">
      <c r="F252" s="110" t="s">
        <v>813</v>
      </c>
      <c r="G252" s="126">
        <v>3.9860660000000001E-4</v>
      </c>
      <c r="H252" s="103">
        <f>ROUND(+G252*Totals!$H$20,2)</f>
        <v>0</v>
      </c>
      <c r="I252" s="103">
        <f t="shared" si="8"/>
        <v>0</v>
      </c>
      <c r="J252" s="103">
        <f t="shared" si="9"/>
        <v>0</v>
      </c>
      <c r="K252" s="129"/>
      <c r="L252" s="129"/>
      <c r="N252" s="130"/>
      <c r="O252" s="129"/>
      <c r="P252" s="127"/>
      <c r="Q252" s="131"/>
      <c r="R252" s="134"/>
      <c r="S252" s="132"/>
    </row>
    <row r="253" spans="6:19">
      <c r="F253" s="110" t="s">
        <v>812</v>
      </c>
      <c r="G253" s="126">
        <v>7.6803E-6</v>
      </c>
      <c r="H253" s="103">
        <f>ROUND(+G253*Totals!$H$20,2)</f>
        <v>0</v>
      </c>
      <c r="I253" s="103">
        <f t="shared" si="8"/>
        <v>0</v>
      </c>
      <c r="J253" s="103">
        <f t="shared" si="9"/>
        <v>0</v>
      </c>
      <c r="K253" s="129" t="s">
        <v>812</v>
      </c>
      <c r="L253" s="129" t="s">
        <v>65</v>
      </c>
      <c r="M253" s="127">
        <v>0.36841999999999997</v>
      </c>
      <c r="N253" s="130">
        <f>H253*M253</f>
        <v>0</v>
      </c>
      <c r="O253" s="129" t="s">
        <v>1159</v>
      </c>
      <c r="P253" s="127"/>
      <c r="Q253" s="131"/>
      <c r="R253" s="134"/>
      <c r="S253" s="132"/>
    </row>
    <row r="254" spans="6:19">
      <c r="F254" s="110" t="s">
        <v>811</v>
      </c>
      <c r="G254" s="126">
        <v>7.1849040000000004E-4</v>
      </c>
      <c r="H254" s="103">
        <f>ROUND(+G254*Totals!$H$20,2)</f>
        <v>0</v>
      </c>
      <c r="I254" s="103">
        <f t="shared" si="8"/>
        <v>0</v>
      </c>
      <c r="J254" s="103">
        <f t="shared" si="9"/>
        <v>0</v>
      </c>
      <c r="K254" s="129"/>
      <c r="L254" s="129"/>
      <c r="N254" s="130"/>
      <c r="O254" s="129"/>
      <c r="P254" s="127"/>
      <c r="Q254" s="131"/>
      <c r="R254" s="134"/>
      <c r="S254" s="132"/>
    </row>
    <row r="255" spans="6:19">
      <c r="F255" s="110" t="s">
        <v>810</v>
      </c>
      <c r="G255" s="126">
        <v>1.7192312000000002E-3</v>
      </c>
      <c r="H255" s="103">
        <f>ROUND(+G255*Totals!$H$20,2)</f>
        <v>0</v>
      </c>
      <c r="I255" s="103">
        <f t="shared" si="8"/>
        <v>0</v>
      </c>
      <c r="J255" s="103">
        <f t="shared" si="9"/>
        <v>0</v>
      </c>
      <c r="K255" s="129"/>
      <c r="L255" s="129"/>
      <c r="N255" s="130"/>
      <c r="O255" s="129"/>
      <c r="P255" s="127"/>
      <c r="Q255" s="131"/>
      <c r="R255" s="134"/>
      <c r="S255" s="132"/>
    </row>
    <row r="256" spans="6:19">
      <c r="F256" s="110" t="s">
        <v>809</v>
      </c>
      <c r="G256" s="126">
        <v>4.9192210000000003E-4</v>
      </c>
      <c r="H256" s="103">
        <f>ROUND(+G256*Totals!$H$20,2)</f>
        <v>0</v>
      </c>
      <c r="I256" s="103">
        <f t="shared" si="8"/>
        <v>0</v>
      </c>
      <c r="J256" s="103">
        <f t="shared" si="9"/>
        <v>0</v>
      </c>
      <c r="K256" s="129"/>
      <c r="L256" s="129"/>
      <c r="N256" s="130"/>
      <c r="O256" s="129"/>
      <c r="P256" s="127"/>
      <c r="Q256" s="131"/>
      <c r="R256" s="134"/>
      <c r="S256" s="132"/>
    </row>
    <row r="257" spans="6:19">
      <c r="F257" s="110" t="s">
        <v>808</v>
      </c>
      <c r="G257" s="126">
        <v>1.3828347999999999E-3</v>
      </c>
      <c r="H257" s="103">
        <f>ROUND(+G257*Totals!$H$20,2)</f>
        <v>0</v>
      </c>
      <c r="I257" s="103">
        <f t="shared" si="8"/>
        <v>0</v>
      </c>
      <c r="J257" s="103">
        <f t="shared" si="9"/>
        <v>0</v>
      </c>
      <c r="K257" s="129"/>
      <c r="L257" s="129"/>
      <c r="N257" s="130"/>
      <c r="O257" s="130"/>
      <c r="P257" s="127"/>
      <c r="Q257" s="131"/>
      <c r="R257" s="134"/>
      <c r="S257" s="132"/>
    </row>
    <row r="258" spans="6:19">
      <c r="F258" s="110" t="s">
        <v>807</v>
      </c>
      <c r="G258" s="126">
        <v>5.4145989999999998E-4</v>
      </c>
      <c r="H258" s="103">
        <f>ROUND(+G258*Totals!$H$20,2)</f>
        <v>0</v>
      </c>
      <c r="I258" s="103">
        <f t="shared" si="8"/>
        <v>0</v>
      </c>
      <c r="J258" s="103">
        <f t="shared" si="9"/>
        <v>0</v>
      </c>
      <c r="K258" s="129"/>
      <c r="L258" s="129"/>
      <c r="N258" s="130"/>
      <c r="O258" s="129"/>
      <c r="P258" s="127"/>
      <c r="Q258" s="131"/>
      <c r="R258" s="134"/>
      <c r="S258" s="132"/>
    </row>
    <row r="259" spans="6:19">
      <c r="F259" s="110" t="s">
        <v>806</v>
      </c>
      <c r="G259" s="126">
        <v>1.524536E-4</v>
      </c>
      <c r="H259" s="103">
        <f>ROUND(+G259*Totals!$H$20,2)</f>
        <v>0</v>
      </c>
      <c r="I259" s="103">
        <f t="shared" si="8"/>
        <v>0</v>
      </c>
      <c r="J259" s="103">
        <f t="shared" si="9"/>
        <v>0</v>
      </c>
      <c r="K259" s="129" t="s">
        <v>806</v>
      </c>
      <c r="L259" s="129" t="s">
        <v>116</v>
      </c>
      <c r="M259" s="127">
        <v>0.18490999999999999</v>
      </c>
      <c r="N259" s="130">
        <f>H259*M259</f>
        <v>0</v>
      </c>
      <c r="O259" s="129" t="s">
        <v>1159</v>
      </c>
      <c r="P259" s="127"/>
      <c r="Q259" s="131"/>
      <c r="R259" s="134"/>
      <c r="S259" s="132"/>
    </row>
    <row r="260" spans="6:19">
      <c r="F260" s="110" t="s">
        <v>805</v>
      </c>
      <c r="G260" s="126">
        <v>2.7495410000000003E-4</v>
      </c>
      <c r="H260" s="103">
        <f>ROUND(+G260*Totals!$H$20,2)</f>
        <v>0</v>
      </c>
      <c r="I260" s="103">
        <f t="shared" si="8"/>
        <v>0</v>
      </c>
      <c r="J260" s="103">
        <f t="shared" si="9"/>
        <v>0</v>
      </c>
      <c r="K260" s="129"/>
      <c r="L260" s="129"/>
      <c r="N260" s="130"/>
      <c r="O260" s="130"/>
      <c r="P260" s="127"/>
      <c r="Q260" s="131"/>
      <c r="R260" s="134"/>
      <c r="S260" s="132"/>
    </row>
    <row r="261" spans="6:19">
      <c r="F261" s="110" t="s">
        <v>804</v>
      </c>
      <c r="G261" s="126">
        <v>2.2541630000000001E-4</v>
      </c>
      <c r="H261" s="103">
        <f>ROUND(+G261*Totals!$H$20,2)</f>
        <v>0</v>
      </c>
      <c r="I261" s="103">
        <f t="shared" si="8"/>
        <v>0</v>
      </c>
      <c r="J261" s="103">
        <f t="shared" si="9"/>
        <v>0</v>
      </c>
      <c r="K261" s="129"/>
      <c r="L261" s="129"/>
      <c r="N261" s="130"/>
      <c r="O261" s="129"/>
      <c r="P261" s="127"/>
      <c r="Q261" s="131"/>
      <c r="R261" s="134"/>
      <c r="S261" s="132"/>
    </row>
    <row r="262" spans="6:19">
      <c r="F262" s="110" t="s">
        <v>803</v>
      </c>
      <c r="G262" s="126">
        <v>4.4161599999999994E-5</v>
      </c>
      <c r="H262" s="103">
        <f>ROUND(+G262*Totals!$H$20,2)</f>
        <v>0</v>
      </c>
      <c r="I262" s="103">
        <f t="shared" si="8"/>
        <v>0</v>
      </c>
      <c r="J262" s="103">
        <f t="shared" si="9"/>
        <v>0</v>
      </c>
      <c r="K262" s="129" t="s">
        <v>803</v>
      </c>
      <c r="L262" s="129" t="s">
        <v>95</v>
      </c>
      <c r="M262" s="127">
        <v>0.68325000000000002</v>
      </c>
      <c r="N262" s="130">
        <f>H262*M262</f>
        <v>0</v>
      </c>
      <c r="O262" s="129" t="s">
        <v>1159</v>
      </c>
      <c r="P262" s="127"/>
      <c r="Q262" s="131"/>
      <c r="R262" s="134"/>
      <c r="S262" s="132"/>
    </row>
    <row r="263" spans="6:19">
      <c r="F263" s="110" t="s">
        <v>802</v>
      </c>
      <c r="G263" s="126">
        <v>3.7249369999999997E-4</v>
      </c>
      <c r="H263" s="103">
        <f>ROUND(+G263*Totals!$H$20,2)</f>
        <v>0</v>
      </c>
      <c r="I263" s="103">
        <f t="shared" ref="I263:I326" si="11">+N263+Q263+T263</f>
        <v>0</v>
      </c>
      <c r="J263" s="103">
        <f t="shared" ref="J263:J326" si="12">+H263-I263</f>
        <v>0</v>
      </c>
      <c r="K263" s="129"/>
      <c r="L263" s="129"/>
      <c r="N263" s="130"/>
      <c r="O263" s="130"/>
      <c r="P263" s="127"/>
      <c r="Q263" s="131"/>
      <c r="R263" s="134"/>
      <c r="S263" s="132"/>
    </row>
    <row r="264" spans="6:19">
      <c r="F264" s="110" t="s">
        <v>801</v>
      </c>
      <c r="G264" s="126">
        <v>3.4906880000000001E-4</v>
      </c>
      <c r="H264" s="103">
        <f>ROUND(+G264*Totals!$H$20,2)</f>
        <v>0</v>
      </c>
      <c r="I264" s="103">
        <f t="shared" si="11"/>
        <v>0</v>
      </c>
      <c r="J264" s="103">
        <f t="shared" si="12"/>
        <v>0</v>
      </c>
      <c r="K264" s="129"/>
      <c r="L264" s="129"/>
      <c r="N264" s="130"/>
      <c r="O264" s="129"/>
      <c r="P264" s="127"/>
      <c r="Q264" s="131"/>
      <c r="R264" s="134"/>
      <c r="S264" s="132"/>
    </row>
    <row r="265" spans="6:19">
      <c r="F265" s="110" t="s">
        <v>800</v>
      </c>
      <c r="G265" s="126">
        <v>7.0658600000000001E-5</v>
      </c>
      <c r="H265" s="103">
        <f>ROUND(+G265*Totals!$H$20,2)</f>
        <v>0</v>
      </c>
      <c r="I265" s="103">
        <f t="shared" si="11"/>
        <v>0</v>
      </c>
      <c r="J265" s="103">
        <f t="shared" si="12"/>
        <v>0</v>
      </c>
      <c r="K265" s="129" t="s">
        <v>800</v>
      </c>
      <c r="L265" s="129" t="s">
        <v>119</v>
      </c>
      <c r="M265" s="127">
        <v>0.21759000000000001</v>
      </c>
      <c r="N265" s="130">
        <f>H265*M265</f>
        <v>0</v>
      </c>
      <c r="O265" s="129" t="s">
        <v>1159</v>
      </c>
      <c r="P265" s="127"/>
      <c r="Q265" s="131"/>
      <c r="R265" s="134"/>
      <c r="S265" s="132"/>
    </row>
    <row r="266" spans="6:19">
      <c r="F266" s="110" t="s">
        <v>799</v>
      </c>
      <c r="G266" s="126">
        <v>3.0068299999999999E-4</v>
      </c>
      <c r="H266" s="103">
        <f>ROUND(+G266*Totals!$H$20,2)</f>
        <v>0</v>
      </c>
      <c r="I266" s="103">
        <f t="shared" si="11"/>
        <v>0</v>
      </c>
      <c r="J266" s="103">
        <f t="shared" si="12"/>
        <v>0</v>
      </c>
      <c r="K266" s="129"/>
      <c r="L266" s="129"/>
      <c r="N266" s="130"/>
      <c r="O266" s="129"/>
      <c r="P266" s="127"/>
      <c r="Q266" s="131"/>
      <c r="R266" s="134"/>
      <c r="S266" s="132"/>
    </row>
    <row r="267" spans="6:19">
      <c r="F267" s="110" t="s">
        <v>798</v>
      </c>
      <c r="G267" s="126">
        <v>1.0226295999999999E-3</v>
      </c>
      <c r="H267" s="103">
        <f>ROUND(+G267*Totals!$H$20,2)</f>
        <v>0</v>
      </c>
      <c r="I267" s="103">
        <f t="shared" si="11"/>
        <v>0</v>
      </c>
      <c r="J267" s="103">
        <f t="shared" si="12"/>
        <v>0</v>
      </c>
      <c r="K267" s="129"/>
      <c r="L267" s="129"/>
      <c r="N267" s="130"/>
      <c r="O267" s="129"/>
      <c r="P267" s="127"/>
      <c r="Q267" s="131"/>
      <c r="R267" s="134"/>
      <c r="S267" s="132"/>
    </row>
    <row r="268" spans="6:19">
      <c r="F268" s="110" t="s">
        <v>797</v>
      </c>
      <c r="G268" s="126">
        <v>2.5828789000000001E-3</v>
      </c>
      <c r="H268" s="103">
        <f>ROUND(+G268*Totals!$H$20,2)</f>
        <v>0</v>
      </c>
      <c r="I268" s="103">
        <f t="shared" si="11"/>
        <v>0</v>
      </c>
      <c r="J268" s="103">
        <f t="shared" si="12"/>
        <v>0</v>
      </c>
      <c r="K268" s="129"/>
      <c r="L268" s="129"/>
      <c r="N268" s="130"/>
      <c r="O268" s="129"/>
      <c r="P268" s="127"/>
      <c r="Q268" s="131"/>
      <c r="R268" s="134"/>
      <c r="S268" s="132"/>
    </row>
    <row r="269" spans="6:19">
      <c r="F269" s="110" t="s">
        <v>796</v>
      </c>
      <c r="G269" s="126">
        <v>2.6304970000000003E-4</v>
      </c>
      <c r="H269" s="103">
        <f>ROUND(+G269*Totals!$H$20,2)</f>
        <v>0</v>
      </c>
      <c r="I269" s="103">
        <f t="shared" si="11"/>
        <v>0</v>
      </c>
      <c r="J269" s="103">
        <f t="shared" si="12"/>
        <v>0</v>
      </c>
      <c r="K269" s="129"/>
      <c r="L269" s="129"/>
      <c r="N269" s="130"/>
      <c r="O269" s="129"/>
      <c r="P269" s="127"/>
      <c r="Q269" s="131"/>
      <c r="R269" s="134"/>
      <c r="S269" s="132"/>
    </row>
    <row r="270" spans="6:19">
      <c r="F270" s="110" t="s">
        <v>795</v>
      </c>
      <c r="G270" s="126">
        <v>2.3079249999999999E-4</v>
      </c>
      <c r="H270" s="103">
        <f>ROUND(+G270*Totals!$H$20,2)</f>
        <v>0</v>
      </c>
      <c r="I270" s="103">
        <f t="shared" si="11"/>
        <v>0</v>
      </c>
      <c r="J270" s="103">
        <f t="shared" si="12"/>
        <v>0</v>
      </c>
      <c r="K270" s="129"/>
      <c r="L270" s="129"/>
      <c r="N270" s="130"/>
      <c r="O270" s="129"/>
      <c r="P270" s="127"/>
      <c r="Q270" s="131"/>
      <c r="R270" s="134"/>
      <c r="S270" s="132"/>
    </row>
    <row r="271" spans="6:19">
      <c r="F271" s="110" t="s">
        <v>794</v>
      </c>
      <c r="G271" s="126">
        <v>4.1051109999999999E-4</v>
      </c>
      <c r="H271" s="103">
        <f>ROUND(+G271*Totals!$H$20,2)</f>
        <v>0</v>
      </c>
      <c r="I271" s="103">
        <f t="shared" si="11"/>
        <v>0</v>
      </c>
      <c r="J271" s="103">
        <f t="shared" si="12"/>
        <v>0</v>
      </c>
      <c r="K271" s="129"/>
      <c r="L271" s="129"/>
      <c r="N271" s="130"/>
      <c r="O271" s="130"/>
      <c r="P271" s="127"/>
      <c r="Q271" s="131"/>
      <c r="R271" s="134"/>
      <c r="S271" s="132"/>
    </row>
    <row r="272" spans="6:19">
      <c r="F272" s="110" t="s">
        <v>793</v>
      </c>
      <c r="G272" s="126">
        <v>4.642731E-4</v>
      </c>
      <c r="H272" s="103">
        <f>ROUND(+G272*Totals!$H$20,2)</f>
        <v>0</v>
      </c>
      <c r="I272" s="103">
        <f t="shared" si="11"/>
        <v>0</v>
      </c>
      <c r="J272" s="103">
        <f t="shared" si="12"/>
        <v>0</v>
      </c>
      <c r="K272" s="129"/>
      <c r="L272" s="129"/>
      <c r="N272" s="130"/>
      <c r="O272" s="130"/>
      <c r="P272" s="127"/>
      <c r="Q272" s="131"/>
      <c r="R272" s="134"/>
      <c r="S272" s="132"/>
    </row>
    <row r="273" spans="6:19">
      <c r="F273" s="110" t="s">
        <v>792</v>
      </c>
      <c r="G273" s="126">
        <v>3.3870039999999997E-4</v>
      </c>
      <c r="H273" s="103">
        <f>ROUND(+G273*Totals!$H$20,2)</f>
        <v>0</v>
      </c>
      <c r="I273" s="103">
        <f t="shared" si="11"/>
        <v>0</v>
      </c>
      <c r="J273" s="103">
        <f t="shared" si="12"/>
        <v>0</v>
      </c>
      <c r="K273" s="129"/>
      <c r="L273" s="129"/>
      <c r="N273" s="130"/>
      <c r="O273" s="130" t="s">
        <v>1159</v>
      </c>
      <c r="P273" s="127"/>
      <c r="Q273" s="131"/>
      <c r="R273" s="134"/>
      <c r="S273" s="132"/>
    </row>
    <row r="274" spans="6:19">
      <c r="F274" s="110" t="s">
        <v>791</v>
      </c>
      <c r="G274" s="126">
        <v>1.1136399999999999E-5</v>
      </c>
      <c r="H274" s="103">
        <f>ROUND(+G274*Totals!$H$20,2)</f>
        <v>0</v>
      </c>
      <c r="I274" s="103">
        <f t="shared" si="11"/>
        <v>0</v>
      </c>
      <c r="J274" s="103">
        <f t="shared" si="12"/>
        <v>0</v>
      </c>
      <c r="K274" s="129" t="s">
        <v>791</v>
      </c>
      <c r="L274" s="129" t="s">
        <v>56</v>
      </c>
      <c r="M274" s="127">
        <v>0.52</v>
      </c>
      <c r="N274" s="130">
        <f>H274*M274</f>
        <v>0</v>
      </c>
      <c r="O274" s="130" t="s">
        <v>1159</v>
      </c>
      <c r="P274" s="127"/>
      <c r="Q274" s="131"/>
      <c r="R274" s="134"/>
      <c r="S274" s="132"/>
    </row>
    <row r="275" spans="6:19">
      <c r="F275" s="110" t="s">
        <v>790</v>
      </c>
      <c r="G275" s="126">
        <v>1.297968E-4</v>
      </c>
      <c r="H275" s="103">
        <f>ROUND(+G275*Totals!$H$20,2)</f>
        <v>0</v>
      </c>
      <c r="I275" s="103">
        <f t="shared" si="11"/>
        <v>0</v>
      </c>
      <c r="J275" s="103">
        <f t="shared" si="12"/>
        <v>0</v>
      </c>
      <c r="K275" s="129" t="s">
        <v>790</v>
      </c>
      <c r="L275" s="129" t="s">
        <v>103</v>
      </c>
      <c r="M275" s="127">
        <v>0.10525999999999999</v>
      </c>
      <c r="N275" s="130">
        <f>H275*M275</f>
        <v>0</v>
      </c>
      <c r="O275" s="129" t="s">
        <v>1159</v>
      </c>
      <c r="P275" s="127"/>
      <c r="Q275" s="131"/>
      <c r="R275" s="134"/>
      <c r="S275" s="132"/>
    </row>
    <row r="276" spans="6:19">
      <c r="F276" s="110" t="s">
        <v>789</v>
      </c>
      <c r="G276" s="126">
        <v>7.2962999999999999E-6</v>
      </c>
      <c r="H276" s="103">
        <f>ROUND(+G276*Totals!$H$20,2)</f>
        <v>0</v>
      </c>
      <c r="I276" s="103">
        <f t="shared" si="11"/>
        <v>0</v>
      </c>
      <c r="J276" s="103">
        <f t="shared" si="12"/>
        <v>0</v>
      </c>
      <c r="K276" s="129" t="s">
        <v>789</v>
      </c>
      <c r="L276" s="129" t="s">
        <v>113</v>
      </c>
      <c r="M276" s="127">
        <v>0.36249999999999999</v>
      </c>
      <c r="N276" s="130">
        <f>H276*M276</f>
        <v>0</v>
      </c>
      <c r="O276" s="129" t="s">
        <v>1159</v>
      </c>
      <c r="P276" s="127"/>
      <c r="Q276" s="131"/>
      <c r="R276" s="134"/>
      <c r="S276" s="132"/>
    </row>
    <row r="277" spans="6:19">
      <c r="F277" s="110" t="s">
        <v>788</v>
      </c>
      <c r="G277" s="126">
        <v>1.9507920000000001E-4</v>
      </c>
      <c r="H277" s="103">
        <f>ROUND(+G277*Totals!$H$20,2)</f>
        <v>0</v>
      </c>
      <c r="I277" s="103">
        <f t="shared" si="11"/>
        <v>0</v>
      </c>
      <c r="J277" s="103">
        <f t="shared" si="12"/>
        <v>0</v>
      </c>
      <c r="K277" s="129"/>
      <c r="L277" s="129"/>
      <c r="N277" s="130"/>
      <c r="O277" s="129"/>
      <c r="P277" s="127"/>
      <c r="Q277" s="131"/>
      <c r="R277" s="134"/>
      <c r="S277" s="132"/>
    </row>
    <row r="278" spans="6:19">
      <c r="F278" s="110" t="s">
        <v>787</v>
      </c>
      <c r="G278" s="126">
        <v>1.939271E-4</v>
      </c>
      <c r="H278" s="103">
        <f>ROUND(+G278*Totals!$H$20,2)</f>
        <v>0</v>
      </c>
      <c r="I278" s="103">
        <f t="shared" si="11"/>
        <v>0</v>
      </c>
      <c r="J278" s="103">
        <f t="shared" si="12"/>
        <v>0</v>
      </c>
      <c r="K278" s="129"/>
      <c r="L278" s="129"/>
      <c r="N278" s="130"/>
      <c r="O278" s="130"/>
      <c r="P278" s="127"/>
      <c r="Q278" s="131"/>
      <c r="R278" s="134"/>
      <c r="S278" s="132"/>
    </row>
    <row r="279" spans="6:19">
      <c r="F279" s="110" t="s">
        <v>786</v>
      </c>
      <c r="G279" s="126">
        <v>8.9398480000000007E-4</v>
      </c>
      <c r="H279" s="103">
        <f>ROUND(+G279*Totals!$H$20,2)</f>
        <v>0</v>
      </c>
      <c r="I279" s="103">
        <f t="shared" si="11"/>
        <v>0</v>
      </c>
      <c r="J279" s="103">
        <f t="shared" si="12"/>
        <v>0</v>
      </c>
      <c r="K279" s="129"/>
      <c r="L279" s="129"/>
      <c r="N279" s="130"/>
      <c r="O279" s="129"/>
      <c r="P279" s="127"/>
      <c r="Q279" s="131"/>
      <c r="R279" s="134"/>
      <c r="S279" s="132"/>
    </row>
    <row r="280" spans="6:19">
      <c r="F280" s="110" t="s">
        <v>785</v>
      </c>
      <c r="G280" s="126">
        <v>1.5475769999999999E-4</v>
      </c>
      <c r="H280" s="103">
        <f>ROUND(+G280*Totals!$H$20,2)</f>
        <v>0</v>
      </c>
      <c r="I280" s="103">
        <f t="shared" si="11"/>
        <v>0</v>
      </c>
      <c r="J280" s="103">
        <f t="shared" si="12"/>
        <v>0</v>
      </c>
      <c r="K280" s="129" t="s">
        <v>785</v>
      </c>
      <c r="L280" s="129" t="s">
        <v>99</v>
      </c>
      <c r="M280" s="127">
        <v>0.11554</v>
      </c>
      <c r="N280" s="130">
        <f>H280*M280</f>
        <v>0</v>
      </c>
      <c r="O280" s="129" t="s">
        <v>1159</v>
      </c>
      <c r="P280" s="127"/>
      <c r="Q280" s="131"/>
      <c r="R280" s="134"/>
      <c r="S280" s="132"/>
    </row>
    <row r="281" spans="6:19">
      <c r="F281" s="110" t="s">
        <v>784</v>
      </c>
      <c r="G281" s="126">
        <v>1.4231563E-3</v>
      </c>
      <c r="H281" s="103">
        <f>ROUND(+G281*Totals!$H$20,2)</f>
        <v>0</v>
      </c>
      <c r="I281" s="103">
        <f t="shared" si="11"/>
        <v>0</v>
      </c>
      <c r="J281" s="103">
        <f t="shared" si="12"/>
        <v>0</v>
      </c>
      <c r="K281" s="129"/>
      <c r="L281" s="129"/>
      <c r="N281" s="130"/>
      <c r="O281" s="129"/>
      <c r="P281" s="127"/>
      <c r="Q281" s="131"/>
      <c r="R281" s="134"/>
      <c r="S281" s="132"/>
    </row>
    <row r="282" spans="6:19">
      <c r="F282" s="110" t="s">
        <v>783</v>
      </c>
      <c r="G282" s="126">
        <v>7.7686050000000005E-4</v>
      </c>
      <c r="H282" s="103">
        <f>ROUND(+G282*Totals!$H$20,2)</f>
        <v>0</v>
      </c>
      <c r="I282" s="103">
        <f t="shared" si="11"/>
        <v>0</v>
      </c>
      <c r="J282" s="103">
        <f t="shared" si="12"/>
        <v>0</v>
      </c>
      <c r="K282" s="129"/>
      <c r="L282" s="129"/>
      <c r="N282" s="130"/>
      <c r="O282" s="129"/>
      <c r="P282" s="127"/>
      <c r="Q282" s="131"/>
      <c r="R282" s="134"/>
      <c r="S282" s="132"/>
    </row>
    <row r="283" spans="6:19">
      <c r="F283" s="110" t="s">
        <v>782</v>
      </c>
      <c r="G283" s="126">
        <v>2.7725820000000002E-4</v>
      </c>
      <c r="H283" s="103">
        <f>ROUND(+G283*Totals!$H$20,2)</f>
        <v>0</v>
      </c>
      <c r="I283" s="103">
        <f t="shared" si="11"/>
        <v>0</v>
      </c>
      <c r="J283" s="103">
        <f t="shared" si="12"/>
        <v>0</v>
      </c>
      <c r="K283" s="129"/>
      <c r="L283" s="129"/>
      <c r="N283" s="130"/>
      <c r="O283" s="129"/>
      <c r="P283" s="127"/>
      <c r="Q283" s="131"/>
      <c r="R283" s="134"/>
      <c r="S283" s="132"/>
    </row>
    <row r="284" spans="6:19">
      <c r="F284" s="110" t="s">
        <v>781</v>
      </c>
      <c r="G284" s="126">
        <v>2.2672192999999997E-3</v>
      </c>
      <c r="H284" s="103">
        <f>ROUND(+G284*Totals!$H$20,2)</f>
        <v>0</v>
      </c>
      <c r="I284" s="103">
        <f t="shared" si="11"/>
        <v>0</v>
      </c>
      <c r="J284" s="103">
        <f t="shared" si="12"/>
        <v>0</v>
      </c>
      <c r="K284" s="129"/>
      <c r="L284" s="129"/>
      <c r="N284" s="130"/>
      <c r="O284" s="129"/>
      <c r="P284" s="127"/>
      <c r="Q284" s="131"/>
      <c r="R284" s="134"/>
      <c r="S284" s="132"/>
    </row>
    <row r="285" spans="6:19">
      <c r="F285" s="110" t="s">
        <v>780</v>
      </c>
      <c r="G285" s="126">
        <v>1.7514883000000001E-3</v>
      </c>
      <c r="H285" s="103">
        <f>ROUND(+G285*Totals!$H$20,2)</f>
        <v>0</v>
      </c>
      <c r="I285" s="103">
        <f t="shared" si="11"/>
        <v>0</v>
      </c>
      <c r="J285" s="103">
        <f t="shared" si="12"/>
        <v>0</v>
      </c>
      <c r="K285" s="129"/>
      <c r="L285" s="129"/>
      <c r="N285" s="130"/>
      <c r="O285" s="129"/>
      <c r="P285" s="127"/>
      <c r="Q285" s="131"/>
      <c r="R285" s="134"/>
      <c r="S285" s="132"/>
    </row>
    <row r="286" spans="6:19">
      <c r="F286" s="110" t="s">
        <v>779</v>
      </c>
      <c r="G286" s="126">
        <v>2.208081E-4</v>
      </c>
      <c r="H286" s="103">
        <f>ROUND(+G286*Totals!$H$20,2)</f>
        <v>0</v>
      </c>
      <c r="I286" s="103">
        <f t="shared" si="11"/>
        <v>0</v>
      </c>
      <c r="J286" s="103">
        <f t="shared" si="12"/>
        <v>0</v>
      </c>
      <c r="K286" s="129"/>
      <c r="L286" s="129"/>
      <c r="N286" s="130"/>
      <c r="O286" s="130"/>
      <c r="P286" s="127"/>
      <c r="Q286" s="131"/>
      <c r="R286" s="134"/>
      <c r="S286" s="132"/>
    </row>
    <row r="287" spans="6:19">
      <c r="F287" s="110" t="s">
        <v>778</v>
      </c>
      <c r="G287" s="126">
        <v>3.0221910000000004E-4</v>
      </c>
      <c r="H287" s="103">
        <f>ROUND(+G287*Totals!$H$20,2)</f>
        <v>0</v>
      </c>
      <c r="I287" s="103">
        <f t="shared" si="11"/>
        <v>0</v>
      </c>
      <c r="J287" s="103">
        <f t="shared" si="12"/>
        <v>0</v>
      </c>
      <c r="K287" s="129"/>
      <c r="L287" s="129"/>
      <c r="N287" s="130"/>
      <c r="O287" s="129"/>
      <c r="P287" s="127"/>
      <c r="Q287" s="131"/>
      <c r="R287" s="134"/>
      <c r="S287" s="132"/>
    </row>
    <row r="288" spans="6:19">
      <c r="F288" s="110" t="s">
        <v>777</v>
      </c>
      <c r="G288" s="126">
        <v>6.1442299999999993E-5</v>
      </c>
      <c r="H288" s="103">
        <f>ROUND(+G288*Totals!$H$20,2)</f>
        <v>0</v>
      </c>
      <c r="I288" s="103">
        <f t="shared" si="11"/>
        <v>0</v>
      </c>
      <c r="J288" s="103">
        <f t="shared" si="12"/>
        <v>0</v>
      </c>
      <c r="K288" s="129" t="s">
        <v>777</v>
      </c>
      <c r="L288" s="129" t="s">
        <v>39</v>
      </c>
      <c r="M288" s="127">
        <v>0.42993999999999999</v>
      </c>
      <c r="N288" s="130">
        <f>H288*M288</f>
        <v>0</v>
      </c>
      <c r="O288" s="129" t="s">
        <v>1159</v>
      </c>
      <c r="P288" s="127"/>
      <c r="Q288" s="131"/>
      <c r="R288" s="134"/>
      <c r="S288" s="132"/>
    </row>
    <row r="289" spans="6:19">
      <c r="F289" s="110" t="s">
        <v>776</v>
      </c>
      <c r="G289" s="126">
        <v>4.266397E-4</v>
      </c>
      <c r="H289" s="103">
        <f>ROUND(+G289*Totals!$H$20,2)</f>
        <v>0</v>
      </c>
      <c r="I289" s="103">
        <f t="shared" si="11"/>
        <v>0</v>
      </c>
      <c r="J289" s="103">
        <f t="shared" si="12"/>
        <v>0</v>
      </c>
      <c r="K289" s="129"/>
      <c r="L289" s="129"/>
      <c r="N289" s="130"/>
      <c r="O289" s="129"/>
      <c r="P289" s="127"/>
      <c r="Q289" s="131"/>
      <c r="R289" s="134"/>
      <c r="S289" s="132"/>
    </row>
    <row r="290" spans="6:19">
      <c r="F290" s="110" t="s">
        <v>775</v>
      </c>
      <c r="G290" s="126">
        <v>1.0859919E-3</v>
      </c>
      <c r="H290" s="103">
        <f>ROUND(+G290*Totals!$H$20,2)</f>
        <v>0</v>
      </c>
      <c r="I290" s="103">
        <f t="shared" si="11"/>
        <v>0</v>
      </c>
      <c r="J290" s="103">
        <f t="shared" si="12"/>
        <v>0</v>
      </c>
      <c r="K290" s="129"/>
      <c r="L290" s="129"/>
      <c r="N290" s="130"/>
      <c r="O290" s="129"/>
      <c r="P290" s="127"/>
      <c r="Q290" s="131"/>
      <c r="R290" s="134"/>
      <c r="S290" s="132"/>
    </row>
    <row r="291" spans="6:19">
      <c r="F291" s="110" t="s">
        <v>774</v>
      </c>
      <c r="G291" s="126">
        <v>3.6158768000000003E-3</v>
      </c>
      <c r="H291" s="103">
        <f>ROUND(+G291*Totals!$H$20,2)</f>
        <v>0</v>
      </c>
      <c r="I291" s="103">
        <f t="shared" si="11"/>
        <v>0</v>
      </c>
      <c r="J291" s="103">
        <f t="shared" si="12"/>
        <v>0</v>
      </c>
      <c r="K291" s="129"/>
      <c r="L291" s="129"/>
      <c r="N291" s="130"/>
      <c r="O291" s="130"/>
      <c r="P291" s="127"/>
      <c r="Q291" s="131"/>
      <c r="R291" s="134"/>
      <c r="S291" s="132"/>
    </row>
    <row r="292" spans="6:19">
      <c r="F292" s="110" t="s">
        <v>773</v>
      </c>
      <c r="G292" s="126">
        <v>6.7816890000000002E-4</v>
      </c>
      <c r="H292" s="103">
        <f>ROUND(+G292*Totals!$H$20,2)</f>
        <v>0</v>
      </c>
      <c r="I292" s="103">
        <f t="shared" si="11"/>
        <v>0</v>
      </c>
      <c r="J292" s="103">
        <f t="shared" si="12"/>
        <v>0</v>
      </c>
      <c r="K292" s="129"/>
      <c r="L292" s="129"/>
      <c r="N292" s="130"/>
      <c r="O292" s="129"/>
      <c r="P292" s="127"/>
      <c r="Q292" s="131"/>
      <c r="R292" s="134"/>
      <c r="S292" s="132"/>
    </row>
    <row r="293" spans="6:19">
      <c r="F293" s="110" t="s">
        <v>772</v>
      </c>
      <c r="G293" s="126">
        <v>1.0406779999999999E-4</v>
      </c>
      <c r="H293" s="103">
        <f>ROUND(+G293*Totals!$H$20,2)</f>
        <v>0</v>
      </c>
      <c r="I293" s="103">
        <f t="shared" si="11"/>
        <v>0</v>
      </c>
      <c r="J293" s="103">
        <f t="shared" si="12"/>
        <v>0</v>
      </c>
      <c r="K293" s="129" t="s">
        <v>772</v>
      </c>
      <c r="L293" s="129" t="s">
        <v>56</v>
      </c>
      <c r="M293" s="127">
        <v>0.34509000000000001</v>
      </c>
      <c r="N293" s="130">
        <f>H293*M293</f>
        <v>0</v>
      </c>
      <c r="O293" s="130" t="s">
        <v>1159</v>
      </c>
      <c r="P293" s="127"/>
      <c r="Q293" s="131"/>
      <c r="R293" s="134"/>
      <c r="S293" s="132"/>
    </row>
    <row r="294" spans="6:19">
      <c r="F294" s="110" t="s">
        <v>771</v>
      </c>
      <c r="G294" s="126">
        <v>2.2234420000000001E-4</v>
      </c>
      <c r="H294" s="103">
        <f>ROUND(+G294*Totals!$H$20,2)</f>
        <v>0</v>
      </c>
      <c r="I294" s="103">
        <f t="shared" si="11"/>
        <v>0</v>
      </c>
      <c r="J294" s="103">
        <f t="shared" si="12"/>
        <v>0</v>
      </c>
      <c r="K294" s="129"/>
      <c r="L294" s="129"/>
      <c r="N294" s="130"/>
      <c r="O294" s="130"/>
      <c r="P294" s="127"/>
      <c r="Q294" s="131"/>
      <c r="R294" s="134"/>
      <c r="S294" s="132"/>
    </row>
    <row r="295" spans="6:19">
      <c r="F295" s="110" t="s">
        <v>770</v>
      </c>
      <c r="G295" s="126">
        <v>1.4707740000000002E-4</v>
      </c>
      <c r="H295" s="103">
        <f>ROUND(+G295*Totals!$H$20,2)</f>
        <v>0</v>
      </c>
      <c r="I295" s="103">
        <f t="shared" si="11"/>
        <v>0</v>
      </c>
      <c r="J295" s="103">
        <f t="shared" si="12"/>
        <v>0</v>
      </c>
      <c r="K295" s="129" t="s">
        <v>770</v>
      </c>
      <c r="L295" s="129" t="s">
        <v>47</v>
      </c>
      <c r="M295" s="127">
        <v>0.15454999999999999</v>
      </c>
      <c r="N295" s="130">
        <f>H295*M295</f>
        <v>0</v>
      </c>
      <c r="O295" s="129" t="s">
        <v>127</v>
      </c>
      <c r="P295" s="127">
        <v>4.5500000000000002E-3</v>
      </c>
      <c r="Q295" s="131">
        <f>H295*P295</f>
        <v>0</v>
      </c>
      <c r="R295" s="134" t="s">
        <v>1159</v>
      </c>
      <c r="S295" s="132"/>
    </row>
    <row r="296" spans="6:19">
      <c r="F296" s="110" t="s">
        <v>769</v>
      </c>
      <c r="G296" s="126">
        <v>1.8816690000000001E-4</v>
      </c>
      <c r="H296" s="103">
        <f>ROUND(+G296*Totals!$H$20,2)</f>
        <v>0</v>
      </c>
      <c r="I296" s="103">
        <f t="shared" si="11"/>
        <v>0</v>
      </c>
      <c r="J296" s="103">
        <f t="shared" si="12"/>
        <v>0</v>
      </c>
      <c r="K296" s="129" t="s">
        <v>769</v>
      </c>
      <c r="L296" s="129" t="s">
        <v>70</v>
      </c>
      <c r="M296" s="127">
        <v>0.19559000000000001</v>
      </c>
      <c r="N296" s="130">
        <f>H296*M296</f>
        <v>0</v>
      </c>
      <c r="O296" s="130" t="s">
        <v>1159</v>
      </c>
      <c r="P296" s="127"/>
      <c r="Q296" s="131"/>
      <c r="R296" s="134"/>
      <c r="S296" s="132"/>
    </row>
    <row r="297" spans="6:19">
      <c r="F297" s="110" t="s">
        <v>67</v>
      </c>
      <c r="G297" s="126">
        <v>4.8232169999999999E-4</v>
      </c>
      <c r="H297" s="103">
        <f>ROUND(+G297*Totals!$H$20,2)</f>
        <v>0</v>
      </c>
      <c r="I297" s="103">
        <f t="shared" si="11"/>
        <v>0</v>
      </c>
      <c r="J297" s="103">
        <f t="shared" si="12"/>
        <v>0</v>
      </c>
      <c r="K297" s="129"/>
      <c r="L297" s="129"/>
      <c r="N297" s="130"/>
      <c r="O297" s="130"/>
      <c r="P297" s="127"/>
      <c r="Q297" s="131"/>
      <c r="R297" s="134"/>
      <c r="S297" s="132"/>
    </row>
    <row r="298" spans="6:19">
      <c r="F298" s="110" t="s">
        <v>768</v>
      </c>
      <c r="G298" s="126">
        <v>1.0406779999999999E-4</v>
      </c>
      <c r="H298" s="103">
        <f>ROUND(+G298*Totals!$H$20,2)</f>
        <v>0</v>
      </c>
      <c r="I298" s="103">
        <f t="shared" si="11"/>
        <v>0</v>
      </c>
      <c r="J298" s="103">
        <f t="shared" si="12"/>
        <v>0</v>
      </c>
      <c r="K298" s="129" t="s">
        <v>768</v>
      </c>
      <c r="L298" s="129" t="s">
        <v>89</v>
      </c>
      <c r="M298" s="127">
        <v>4.1759999999999999E-2</v>
      </c>
      <c r="N298" s="130">
        <f>H298*M298</f>
        <v>0</v>
      </c>
      <c r="O298" s="130" t="s">
        <v>1159</v>
      </c>
      <c r="P298" s="127"/>
      <c r="Q298" s="131"/>
      <c r="R298" s="134"/>
      <c r="S298" s="132"/>
    </row>
    <row r="299" spans="6:19">
      <c r="F299" s="110" t="s">
        <v>767</v>
      </c>
      <c r="G299" s="126">
        <v>3.7249399999999996E-5</v>
      </c>
      <c r="H299" s="103">
        <f>ROUND(+G299*Totals!$H$20,2)</f>
        <v>0</v>
      </c>
      <c r="I299" s="103">
        <f t="shared" si="11"/>
        <v>0</v>
      </c>
      <c r="J299" s="103">
        <f t="shared" si="12"/>
        <v>0</v>
      </c>
      <c r="K299" s="129" t="s">
        <v>767</v>
      </c>
      <c r="L299" s="129" t="s">
        <v>98</v>
      </c>
      <c r="M299" s="127">
        <v>0.30452999999999997</v>
      </c>
      <c r="N299" s="130">
        <f>H299*M299</f>
        <v>0</v>
      </c>
      <c r="O299" s="130" t="s">
        <v>1159</v>
      </c>
      <c r="P299" s="127"/>
      <c r="Q299" s="131"/>
      <c r="R299" s="134"/>
      <c r="S299" s="132"/>
    </row>
    <row r="300" spans="6:19">
      <c r="F300" s="110" t="s">
        <v>766</v>
      </c>
      <c r="G300" s="126">
        <v>1.1712429999999999E-4</v>
      </c>
      <c r="H300" s="103">
        <f>ROUND(+G300*Totals!$H$20,2)</f>
        <v>0</v>
      </c>
      <c r="I300" s="103">
        <f t="shared" si="11"/>
        <v>0</v>
      </c>
      <c r="J300" s="103">
        <f t="shared" si="12"/>
        <v>0</v>
      </c>
      <c r="K300" s="129" t="s">
        <v>766</v>
      </c>
      <c r="L300" s="129" t="s">
        <v>131</v>
      </c>
      <c r="M300" s="127">
        <v>0.47326000000000001</v>
      </c>
      <c r="N300" s="130">
        <f>H300*M300</f>
        <v>0</v>
      </c>
      <c r="O300" s="130" t="s">
        <v>1159</v>
      </c>
      <c r="P300" s="127"/>
      <c r="Q300" s="131"/>
      <c r="R300" s="134"/>
      <c r="S300" s="132"/>
    </row>
    <row r="301" spans="6:19">
      <c r="F301" s="110" t="s">
        <v>765</v>
      </c>
      <c r="G301" s="126">
        <v>4.4545599999999996E-5</v>
      </c>
      <c r="H301" s="103">
        <f>ROUND(+G301*Totals!$H$20,2)</f>
        <v>0</v>
      </c>
      <c r="I301" s="103">
        <f t="shared" si="11"/>
        <v>0</v>
      </c>
      <c r="J301" s="103">
        <f t="shared" si="12"/>
        <v>0</v>
      </c>
      <c r="K301" s="129" t="s">
        <v>765</v>
      </c>
      <c r="L301" s="129" t="s">
        <v>60</v>
      </c>
      <c r="M301" s="127">
        <v>0.40860000000000002</v>
      </c>
      <c r="N301" s="130">
        <f>H301*M301</f>
        <v>0</v>
      </c>
      <c r="O301" s="129" t="s">
        <v>1159</v>
      </c>
      <c r="P301" s="127"/>
      <c r="Q301" s="131"/>
      <c r="R301" s="134"/>
      <c r="S301" s="132"/>
    </row>
    <row r="302" spans="6:19">
      <c r="F302" s="110" t="s">
        <v>68</v>
      </c>
      <c r="G302" s="126">
        <v>1.201964E-4</v>
      </c>
      <c r="H302" s="103">
        <f>ROUND(+G302*Totals!$H$20,2)</f>
        <v>0</v>
      </c>
      <c r="I302" s="103">
        <f t="shared" si="11"/>
        <v>0</v>
      </c>
      <c r="J302" s="103">
        <f t="shared" si="12"/>
        <v>0</v>
      </c>
      <c r="K302" s="129" t="s">
        <v>68</v>
      </c>
      <c r="L302" s="129" t="s">
        <v>68</v>
      </c>
      <c r="M302" s="127">
        <v>0.125</v>
      </c>
      <c r="N302" s="130">
        <f>H302*M302</f>
        <v>0</v>
      </c>
      <c r="O302" s="129" t="s">
        <v>1159</v>
      </c>
      <c r="P302" s="127"/>
      <c r="Q302" s="131"/>
      <c r="R302" s="134"/>
      <c r="S302" s="132"/>
    </row>
    <row r="303" spans="6:19">
      <c r="F303" s="110" t="s">
        <v>764</v>
      </c>
      <c r="G303" s="126">
        <v>2.44233E-4</v>
      </c>
      <c r="H303" s="103">
        <f>ROUND(+G303*Totals!$H$20,2)</f>
        <v>0</v>
      </c>
      <c r="I303" s="103">
        <f t="shared" si="11"/>
        <v>0</v>
      </c>
      <c r="J303" s="103">
        <f t="shared" si="12"/>
        <v>0</v>
      </c>
      <c r="K303" s="129"/>
      <c r="L303" s="129"/>
      <c r="N303" s="130"/>
      <c r="O303" s="129"/>
      <c r="P303" s="127"/>
      <c r="Q303" s="131"/>
      <c r="R303" s="134"/>
      <c r="S303" s="132"/>
    </row>
    <row r="304" spans="6:19">
      <c r="F304" s="110" t="s">
        <v>763</v>
      </c>
      <c r="G304" s="126">
        <v>2.5959349999999997E-4</v>
      </c>
      <c r="H304" s="103">
        <f>ROUND(+G304*Totals!$H$20,2)</f>
        <v>0</v>
      </c>
      <c r="I304" s="103">
        <f t="shared" si="11"/>
        <v>0</v>
      </c>
      <c r="J304" s="103">
        <f t="shared" si="12"/>
        <v>0</v>
      </c>
      <c r="K304" s="129"/>
      <c r="L304" s="129"/>
      <c r="N304" s="130"/>
      <c r="O304" s="130"/>
      <c r="P304" s="127"/>
      <c r="Q304" s="131"/>
      <c r="R304" s="134"/>
      <c r="S304" s="132"/>
    </row>
    <row r="305" spans="6:19">
      <c r="F305" s="110" t="s">
        <v>762</v>
      </c>
      <c r="G305" s="126">
        <v>1.6455004000000002E-3</v>
      </c>
      <c r="H305" s="103">
        <f>ROUND(+G305*Totals!$H$20,2)</f>
        <v>0</v>
      </c>
      <c r="I305" s="103">
        <f t="shared" si="11"/>
        <v>0</v>
      </c>
      <c r="J305" s="103">
        <f t="shared" si="12"/>
        <v>0</v>
      </c>
      <c r="K305" s="129"/>
      <c r="L305" s="129"/>
      <c r="N305" s="130"/>
      <c r="O305" s="129"/>
      <c r="P305" s="127"/>
      <c r="Q305" s="131"/>
      <c r="R305" s="134"/>
      <c r="S305" s="132"/>
    </row>
    <row r="306" spans="6:19">
      <c r="F306" s="110" t="s">
        <v>761</v>
      </c>
      <c r="G306" s="126">
        <v>1.1981240000000001E-4</v>
      </c>
      <c r="H306" s="103">
        <f>ROUND(+G306*Totals!$H$20,2)</f>
        <v>0</v>
      </c>
      <c r="I306" s="103">
        <f t="shared" si="11"/>
        <v>0</v>
      </c>
      <c r="J306" s="103">
        <f t="shared" si="12"/>
        <v>0</v>
      </c>
      <c r="K306" s="129" t="s">
        <v>761</v>
      </c>
      <c r="L306" s="129" t="s">
        <v>129</v>
      </c>
      <c r="M306" s="127">
        <v>0.11749000000000001</v>
      </c>
      <c r="N306" s="130">
        <f>H306*M306</f>
        <v>0</v>
      </c>
      <c r="O306" s="129" t="s">
        <v>1159</v>
      </c>
      <c r="P306" s="127"/>
      <c r="Q306" s="131"/>
      <c r="R306" s="134"/>
      <c r="S306" s="132"/>
    </row>
    <row r="307" spans="6:19">
      <c r="F307" s="110" t="s">
        <v>760</v>
      </c>
      <c r="G307" s="126">
        <v>9.5508148999999994E-3</v>
      </c>
      <c r="H307" s="103">
        <f>ROUND(+G307*Totals!$H$20,2)</f>
        <v>0</v>
      </c>
      <c r="I307" s="103">
        <f t="shared" si="11"/>
        <v>0</v>
      </c>
      <c r="J307" s="103">
        <f t="shared" si="12"/>
        <v>0</v>
      </c>
      <c r="K307" s="129"/>
      <c r="L307" s="129"/>
      <c r="N307" s="130"/>
      <c r="O307" s="130"/>
      <c r="P307" s="127"/>
      <c r="Q307" s="131"/>
      <c r="R307" s="134"/>
      <c r="S307" s="132"/>
    </row>
    <row r="308" spans="6:19">
      <c r="F308" s="110" t="s">
        <v>759</v>
      </c>
      <c r="G308" s="126">
        <v>3.9657136999999999E-3</v>
      </c>
      <c r="H308" s="103">
        <f>ROUND(+G308*Totals!$H$20,2)</f>
        <v>0</v>
      </c>
      <c r="I308" s="103">
        <f t="shared" si="11"/>
        <v>0</v>
      </c>
      <c r="J308" s="103">
        <f t="shared" si="12"/>
        <v>0</v>
      </c>
      <c r="K308" s="129"/>
      <c r="L308" s="129"/>
      <c r="N308" s="130"/>
      <c r="O308" s="130"/>
      <c r="P308" s="127"/>
      <c r="Q308" s="131"/>
      <c r="R308" s="134"/>
      <c r="S308" s="132"/>
    </row>
    <row r="309" spans="6:19">
      <c r="F309" s="110" t="s">
        <v>758</v>
      </c>
      <c r="G309" s="126">
        <v>8.8323199999999988E-5</v>
      </c>
      <c r="H309" s="103">
        <f>ROUND(+G309*Totals!$H$20,2)</f>
        <v>0</v>
      </c>
      <c r="I309" s="103">
        <f t="shared" si="11"/>
        <v>0</v>
      </c>
      <c r="J309" s="103">
        <f t="shared" si="12"/>
        <v>0</v>
      </c>
      <c r="K309" s="129" t="s">
        <v>758</v>
      </c>
      <c r="L309" s="129" t="s">
        <v>55</v>
      </c>
      <c r="M309" s="127">
        <v>0.19763000000000003</v>
      </c>
      <c r="N309" s="130">
        <f>H309*M309</f>
        <v>0</v>
      </c>
      <c r="O309" s="130" t="s">
        <v>1159</v>
      </c>
      <c r="P309" s="127"/>
      <c r="Q309" s="131"/>
      <c r="R309" s="134"/>
      <c r="S309" s="132"/>
    </row>
    <row r="310" spans="6:19">
      <c r="F310" s="110" t="s">
        <v>69</v>
      </c>
      <c r="G310" s="126">
        <v>5.0305799999999995E-5</v>
      </c>
      <c r="H310" s="103">
        <f>ROUND(+G310*Totals!$H$20,2)</f>
        <v>0</v>
      </c>
      <c r="I310" s="103">
        <f t="shared" si="11"/>
        <v>0</v>
      </c>
      <c r="J310" s="103">
        <f t="shared" si="12"/>
        <v>0</v>
      </c>
      <c r="K310" s="129" t="s">
        <v>69</v>
      </c>
      <c r="L310" s="129" t="s">
        <v>90</v>
      </c>
      <c r="M310" s="127">
        <v>0.15656999999999999</v>
      </c>
      <c r="N310" s="130">
        <f>H310*M310</f>
        <v>0</v>
      </c>
      <c r="O310" s="129" t="s">
        <v>1159</v>
      </c>
      <c r="P310" s="127"/>
      <c r="Q310" s="131"/>
      <c r="R310" s="134"/>
      <c r="S310" s="132"/>
    </row>
    <row r="311" spans="6:19">
      <c r="F311" s="110" t="s">
        <v>757</v>
      </c>
      <c r="G311" s="126">
        <v>3.8785400000000003E-5</v>
      </c>
      <c r="H311" s="103">
        <f>ROUND(+G311*Totals!$H$20,2)</f>
        <v>0</v>
      </c>
      <c r="I311" s="103">
        <f t="shared" si="11"/>
        <v>0</v>
      </c>
      <c r="J311" s="103">
        <f t="shared" si="12"/>
        <v>0</v>
      </c>
      <c r="K311" s="129" t="s">
        <v>757</v>
      </c>
      <c r="L311" s="129" t="s">
        <v>42</v>
      </c>
      <c r="M311" s="127">
        <v>0.39713999999999999</v>
      </c>
      <c r="N311" s="130">
        <f>H311*M311</f>
        <v>0</v>
      </c>
      <c r="O311" s="130" t="s">
        <v>1159</v>
      </c>
      <c r="P311" s="127"/>
      <c r="Q311" s="131"/>
      <c r="R311" s="134"/>
      <c r="S311" s="132"/>
    </row>
    <row r="312" spans="6:19">
      <c r="F312" s="110" t="s">
        <v>756</v>
      </c>
      <c r="G312" s="126">
        <v>3.7902190000000004E-4</v>
      </c>
      <c r="H312" s="103">
        <f>ROUND(+G312*Totals!$H$20,2)</f>
        <v>0</v>
      </c>
      <c r="I312" s="103">
        <f t="shared" si="11"/>
        <v>0</v>
      </c>
      <c r="J312" s="103">
        <f t="shared" si="12"/>
        <v>0</v>
      </c>
      <c r="K312" s="129"/>
      <c r="L312" s="129"/>
      <c r="N312" s="130"/>
      <c r="O312" s="130"/>
      <c r="P312" s="127"/>
      <c r="Q312" s="131"/>
      <c r="R312" s="134"/>
      <c r="S312" s="132"/>
    </row>
    <row r="313" spans="6:19">
      <c r="F313" s="110" t="s">
        <v>755</v>
      </c>
      <c r="G313" s="126">
        <v>7.833889999999999E-5</v>
      </c>
      <c r="H313" s="103">
        <f>ROUND(+G313*Totals!$H$20,2)</f>
        <v>0</v>
      </c>
      <c r="I313" s="103">
        <f t="shared" si="11"/>
        <v>0</v>
      </c>
      <c r="J313" s="103">
        <f t="shared" si="12"/>
        <v>0</v>
      </c>
      <c r="K313" s="129" t="s">
        <v>755</v>
      </c>
      <c r="L313" s="129" t="s">
        <v>43</v>
      </c>
      <c r="M313" s="127">
        <v>0.27595999999999998</v>
      </c>
      <c r="N313" s="130">
        <f>H313*M313</f>
        <v>0</v>
      </c>
      <c r="O313" s="129" t="s">
        <v>1159</v>
      </c>
      <c r="P313" s="127"/>
      <c r="Q313" s="131"/>
      <c r="R313" s="134"/>
      <c r="S313" s="132"/>
    </row>
    <row r="314" spans="6:19">
      <c r="F314" s="110" t="s">
        <v>754</v>
      </c>
      <c r="G314" s="126">
        <v>8.5251100000000008E-5</v>
      </c>
      <c r="H314" s="103">
        <f>ROUND(+G314*Totals!$H$20,2)</f>
        <v>0</v>
      </c>
      <c r="I314" s="103">
        <f t="shared" si="11"/>
        <v>0</v>
      </c>
      <c r="J314" s="103">
        <f t="shared" si="12"/>
        <v>0</v>
      </c>
      <c r="K314" s="129" t="s">
        <v>754</v>
      </c>
      <c r="L314" s="129" t="s">
        <v>92</v>
      </c>
      <c r="M314" s="127">
        <v>0.14477999999999999</v>
      </c>
      <c r="N314" s="130">
        <f>H314*M314</f>
        <v>0</v>
      </c>
      <c r="O314" s="129" t="s">
        <v>1159</v>
      </c>
      <c r="P314" s="127"/>
      <c r="Q314" s="131"/>
      <c r="R314" s="134"/>
      <c r="S314" s="132"/>
    </row>
    <row r="315" spans="6:19">
      <c r="F315" s="110" t="s">
        <v>70</v>
      </c>
      <c r="G315" s="126">
        <v>2.7188199999999998E-4</v>
      </c>
      <c r="H315" s="103">
        <f>ROUND(+G315*Totals!$H$20,2)</f>
        <v>0</v>
      </c>
      <c r="I315" s="103">
        <f t="shared" si="11"/>
        <v>0</v>
      </c>
      <c r="J315" s="103">
        <f t="shared" si="12"/>
        <v>0</v>
      </c>
      <c r="K315" s="129"/>
      <c r="L315" s="129"/>
      <c r="N315" s="130"/>
      <c r="O315" s="130"/>
      <c r="P315" s="127"/>
      <c r="Q315" s="131"/>
      <c r="R315" s="134"/>
      <c r="S315" s="132"/>
    </row>
    <row r="316" spans="6:19">
      <c r="F316" s="110" t="s">
        <v>753</v>
      </c>
      <c r="G316" s="126">
        <v>3.698056E-4</v>
      </c>
      <c r="H316" s="103">
        <f>ROUND(+G316*Totals!$H$20,2)</f>
        <v>0</v>
      </c>
      <c r="I316" s="103">
        <f t="shared" si="11"/>
        <v>0</v>
      </c>
      <c r="J316" s="103">
        <f t="shared" si="12"/>
        <v>0</v>
      </c>
      <c r="K316" s="129"/>
      <c r="L316" s="129"/>
      <c r="N316" s="130"/>
      <c r="O316" s="130"/>
      <c r="P316" s="127"/>
      <c r="Q316" s="131"/>
      <c r="R316" s="134"/>
      <c r="S316" s="132"/>
    </row>
    <row r="317" spans="6:19">
      <c r="F317" s="110" t="s">
        <v>752</v>
      </c>
      <c r="G317" s="126">
        <v>9.9843999999999988E-6</v>
      </c>
      <c r="H317" s="103">
        <f>ROUND(+G317*Totals!$H$20,2)</f>
        <v>0</v>
      </c>
      <c r="I317" s="103">
        <f t="shared" si="11"/>
        <v>0</v>
      </c>
      <c r="J317" s="103">
        <f t="shared" si="12"/>
        <v>0</v>
      </c>
      <c r="K317" s="129" t="s">
        <v>752</v>
      </c>
      <c r="L317" s="129" t="s">
        <v>132</v>
      </c>
      <c r="M317" s="127">
        <v>0.25679999999999997</v>
      </c>
      <c r="N317" s="130">
        <f>H317*M317</f>
        <v>0</v>
      </c>
      <c r="O317" s="130" t="s">
        <v>1159</v>
      </c>
      <c r="P317" s="127"/>
      <c r="Q317" s="131"/>
      <c r="R317" s="134"/>
      <c r="S317" s="132"/>
    </row>
    <row r="318" spans="6:19">
      <c r="F318" s="110" t="s">
        <v>751</v>
      </c>
      <c r="G318" s="126">
        <v>1.6704610000000002E-4</v>
      </c>
      <c r="H318" s="103">
        <f>ROUND(+G318*Totals!$H$20,2)</f>
        <v>0</v>
      </c>
      <c r="I318" s="103">
        <f t="shared" si="11"/>
        <v>0</v>
      </c>
      <c r="J318" s="103">
        <f t="shared" si="12"/>
        <v>0</v>
      </c>
      <c r="K318" s="129" t="s">
        <v>751</v>
      </c>
      <c r="L318" s="129" t="s">
        <v>81</v>
      </c>
      <c r="M318" s="127">
        <v>0.26357999999999998</v>
      </c>
      <c r="N318" s="130">
        <f>H318*M318</f>
        <v>0</v>
      </c>
      <c r="O318" s="130" t="s">
        <v>1159</v>
      </c>
      <c r="P318" s="127"/>
      <c r="Q318" s="131"/>
      <c r="R318" s="134"/>
      <c r="S318" s="132"/>
    </row>
    <row r="319" spans="6:19">
      <c r="F319" s="110" t="s">
        <v>750</v>
      </c>
      <c r="G319" s="126">
        <v>2.9185099999999999E-5</v>
      </c>
      <c r="H319" s="103">
        <f>ROUND(+G319*Totals!$H$20,2)</f>
        <v>0</v>
      </c>
      <c r="I319" s="103">
        <f t="shared" si="11"/>
        <v>0</v>
      </c>
      <c r="J319" s="103">
        <f t="shared" si="12"/>
        <v>0</v>
      </c>
      <c r="K319" s="129" t="s">
        <v>750</v>
      </c>
      <c r="L319" s="129" t="s">
        <v>56</v>
      </c>
      <c r="M319" s="127">
        <v>0.30631000000000003</v>
      </c>
      <c r="N319" s="130">
        <f>H319*M319</f>
        <v>0</v>
      </c>
      <c r="O319" s="129" t="s">
        <v>1159</v>
      </c>
      <c r="P319" s="127"/>
      <c r="Q319" s="131"/>
      <c r="R319" s="134"/>
      <c r="S319" s="132"/>
    </row>
    <row r="320" spans="6:19">
      <c r="F320" s="110" t="s">
        <v>749</v>
      </c>
      <c r="G320" s="126">
        <v>6.6818499999999991E-5</v>
      </c>
      <c r="H320" s="103">
        <f>ROUND(+G320*Totals!$H$20,2)</f>
        <v>0</v>
      </c>
      <c r="I320" s="103">
        <f t="shared" si="11"/>
        <v>0</v>
      </c>
      <c r="J320" s="103">
        <f t="shared" si="12"/>
        <v>0</v>
      </c>
      <c r="K320" s="129" t="s">
        <v>749</v>
      </c>
      <c r="L320" s="129" t="s">
        <v>61</v>
      </c>
      <c r="M320" s="127">
        <v>0.26441999999999999</v>
      </c>
      <c r="N320" s="130">
        <f>H320*M320</f>
        <v>0</v>
      </c>
      <c r="O320" s="129" t="s">
        <v>1159</v>
      </c>
      <c r="P320" s="127"/>
      <c r="Q320" s="131"/>
      <c r="R320" s="134"/>
      <c r="S320" s="132"/>
    </row>
    <row r="321" spans="6:19">
      <c r="F321" s="110" t="s">
        <v>748</v>
      </c>
      <c r="G321" s="126">
        <v>2.930028E-4</v>
      </c>
      <c r="H321" s="103">
        <f>ROUND(+G321*Totals!$H$20,2)</f>
        <v>0</v>
      </c>
      <c r="I321" s="103">
        <f t="shared" si="11"/>
        <v>0</v>
      </c>
      <c r="J321" s="103">
        <f t="shared" si="12"/>
        <v>0</v>
      </c>
      <c r="K321" s="129"/>
      <c r="L321" s="129"/>
      <c r="N321" s="130"/>
      <c r="O321" s="130"/>
      <c r="P321" s="127"/>
      <c r="Q321" s="131"/>
      <c r="R321" s="134"/>
      <c r="S321" s="132"/>
    </row>
    <row r="322" spans="6:19">
      <c r="F322" s="110" t="s">
        <v>747</v>
      </c>
      <c r="G322" s="126">
        <v>1.1770031999999999E-3</v>
      </c>
      <c r="H322" s="103">
        <f>ROUND(+G322*Totals!$H$20,2)</f>
        <v>0</v>
      </c>
      <c r="I322" s="103">
        <f t="shared" si="11"/>
        <v>0</v>
      </c>
      <c r="J322" s="103">
        <f t="shared" si="12"/>
        <v>0</v>
      </c>
      <c r="K322" s="129"/>
      <c r="L322" s="129"/>
      <c r="N322" s="130"/>
      <c r="O322" s="129"/>
      <c r="P322" s="127"/>
      <c r="Q322" s="131"/>
      <c r="R322" s="134"/>
      <c r="S322" s="132"/>
    </row>
    <row r="323" spans="6:19">
      <c r="F323" s="110" t="s">
        <v>746</v>
      </c>
      <c r="G323" s="126">
        <v>1.3210089999999999E-4</v>
      </c>
      <c r="H323" s="103">
        <f>ROUND(+G323*Totals!$H$20,2)</f>
        <v>0</v>
      </c>
      <c r="I323" s="103">
        <f t="shared" si="11"/>
        <v>0</v>
      </c>
      <c r="J323" s="103">
        <f t="shared" si="12"/>
        <v>0</v>
      </c>
      <c r="K323" s="129" t="s">
        <v>746</v>
      </c>
      <c r="L323" s="129" t="s">
        <v>41</v>
      </c>
      <c r="M323" s="127">
        <v>0.12934999999999999</v>
      </c>
      <c r="N323" s="130">
        <f>H323*M323</f>
        <v>0</v>
      </c>
      <c r="O323" s="130" t="s">
        <v>1159</v>
      </c>
      <c r="P323" s="127"/>
      <c r="Q323" s="131"/>
      <c r="R323" s="134"/>
      <c r="S323" s="132"/>
    </row>
    <row r="324" spans="6:19">
      <c r="F324" s="110" t="s">
        <v>745</v>
      </c>
      <c r="G324" s="126">
        <v>1.8471080000000001E-4</v>
      </c>
      <c r="H324" s="103">
        <f>ROUND(+G324*Totals!$H$20,2)</f>
        <v>0</v>
      </c>
      <c r="I324" s="103">
        <f t="shared" si="11"/>
        <v>0</v>
      </c>
      <c r="J324" s="103">
        <f t="shared" si="12"/>
        <v>0</v>
      </c>
      <c r="K324" s="128" t="s">
        <v>745</v>
      </c>
      <c r="L324" s="128" t="s">
        <v>119</v>
      </c>
      <c r="M324" s="127">
        <v>0.26638000000000001</v>
      </c>
      <c r="N324" s="130">
        <f>H324*M324</f>
        <v>0</v>
      </c>
      <c r="O324" s="129"/>
      <c r="P324" s="127"/>
      <c r="Q324" s="131"/>
      <c r="R324" s="134"/>
      <c r="S324" s="132"/>
    </row>
    <row r="325" spans="6:19">
      <c r="F325" s="110" t="s">
        <v>744</v>
      </c>
      <c r="G325" s="126">
        <v>5.2225899999999997E-5</v>
      </c>
      <c r="H325" s="103">
        <f>ROUND(+G325*Totals!$H$20,2)</f>
        <v>0</v>
      </c>
      <c r="I325" s="103">
        <f t="shared" si="11"/>
        <v>0</v>
      </c>
      <c r="J325" s="103">
        <f t="shared" si="12"/>
        <v>0</v>
      </c>
      <c r="K325" s="129" t="s">
        <v>744</v>
      </c>
      <c r="L325" s="129" t="s">
        <v>69</v>
      </c>
      <c r="M325" s="127">
        <v>0.38380000000000003</v>
      </c>
      <c r="N325" s="130">
        <f>H325*M325</f>
        <v>0</v>
      </c>
      <c r="O325" s="130" t="s">
        <v>1159</v>
      </c>
      <c r="P325" s="127"/>
      <c r="Q325" s="131"/>
      <c r="R325" s="134"/>
      <c r="S325" s="132"/>
    </row>
    <row r="326" spans="6:19">
      <c r="F326" s="110" t="s">
        <v>743</v>
      </c>
      <c r="G326" s="126">
        <v>4.1358319999999999E-4</v>
      </c>
      <c r="H326" s="103">
        <f>ROUND(+G326*Totals!$H$20,2)</f>
        <v>0</v>
      </c>
      <c r="I326" s="103">
        <f t="shared" si="11"/>
        <v>0</v>
      </c>
      <c r="J326" s="103">
        <f t="shared" si="12"/>
        <v>0</v>
      </c>
      <c r="K326" s="129"/>
      <c r="L326" s="129"/>
      <c r="N326" s="130"/>
      <c r="O326" s="129"/>
      <c r="P326" s="127"/>
      <c r="Q326" s="131"/>
      <c r="R326" s="134"/>
      <c r="S326" s="132"/>
    </row>
    <row r="327" spans="6:19">
      <c r="F327" s="110" t="s">
        <v>742</v>
      </c>
      <c r="G327" s="126">
        <v>2.41929E-5</v>
      </c>
      <c r="H327" s="103">
        <f>ROUND(+G327*Totals!$H$20,2)</f>
        <v>0</v>
      </c>
      <c r="I327" s="103">
        <f t="shared" ref="I327:I390" si="13">+N327+Q327+T327</f>
        <v>0</v>
      </c>
      <c r="J327" s="103">
        <f t="shared" ref="J327:J390" si="14">+H327-I327</f>
        <v>0</v>
      </c>
      <c r="K327" s="129" t="s">
        <v>742</v>
      </c>
      <c r="L327" s="129" t="s">
        <v>88</v>
      </c>
      <c r="M327" s="127">
        <v>0.47222000000000003</v>
      </c>
      <c r="N327" s="130">
        <f>H327*M327</f>
        <v>0</v>
      </c>
      <c r="O327" s="129" t="s">
        <v>1159</v>
      </c>
      <c r="P327" s="127"/>
      <c r="Q327" s="131"/>
      <c r="R327" s="134"/>
      <c r="S327" s="132"/>
    </row>
    <row r="328" spans="6:19">
      <c r="F328" s="110" t="s">
        <v>741</v>
      </c>
      <c r="G328" s="126">
        <v>4.650411E-4</v>
      </c>
      <c r="H328" s="103">
        <f>ROUND(+G328*Totals!$H$20,2)</f>
        <v>0</v>
      </c>
      <c r="I328" s="103">
        <f t="shared" si="13"/>
        <v>0</v>
      </c>
      <c r="J328" s="103">
        <f t="shared" si="14"/>
        <v>0</v>
      </c>
      <c r="K328" s="129"/>
      <c r="L328" s="129"/>
      <c r="N328" s="130"/>
      <c r="O328" s="130"/>
      <c r="P328" s="127"/>
      <c r="Q328" s="131"/>
      <c r="R328" s="134"/>
      <c r="S328" s="132"/>
    </row>
    <row r="329" spans="6:19">
      <c r="F329" s="110" t="s">
        <v>740</v>
      </c>
      <c r="G329" s="126">
        <v>3.049072E-4</v>
      </c>
      <c r="H329" s="103">
        <f>ROUND(+G329*Totals!$H$20,2)</f>
        <v>0</v>
      </c>
      <c r="I329" s="103">
        <f t="shared" si="13"/>
        <v>0</v>
      </c>
      <c r="J329" s="103">
        <f t="shared" si="14"/>
        <v>0</v>
      </c>
      <c r="K329" s="129"/>
      <c r="L329" s="129"/>
      <c r="N329" s="130"/>
      <c r="O329" s="129"/>
      <c r="P329" s="127"/>
      <c r="Q329" s="131"/>
      <c r="R329" s="134"/>
      <c r="S329" s="132"/>
    </row>
    <row r="330" spans="6:19">
      <c r="F330" s="110" t="s">
        <v>739</v>
      </c>
      <c r="G330" s="126">
        <v>1.1520400000000001E-5</v>
      </c>
      <c r="H330" s="103">
        <f>ROUND(+G330*Totals!$H$20,2)</f>
        <v>0</v>
      </c>
      <c r="I330" s="103">
        <f t="shared" si="13"/>
        <v>0</v>
      </c>
      <c r="J330" s="103">
        <f t="shared" si="14"/>
        <v>0</v>
      </c>
      <c r="K330" s="129" t="s">
        <v>739</v>
      </c>
      <c r="L330" s="129" t="s">
        <v>55</v>
      </c>
      <c r="M330" s="127">
        <v>0.45945999999999998</v>
      </c>
      <c r="N330" s="130">
        <f>H330*M330</f>
        <v>0</v>
      </c>
      <c r="O330" s="129" t="s">
        <v>1159</v>
      </c>
      <c r="P330" s="127"/>
      <c r="Q330" s="131"/>
      <c r="R330" s="134"/>
      <c r="S330" s="132"/>
    </row>
    <row r="331" spans="6:19">
      <c r="F331" s="110" t="s">
        <v>738</v>
      </c>
      <c r="G331" s="126">
        <v>2.0813559999999999E-4</v>
      </c>
      <c r="H331" s="103">
        <f>ROUND(+G331*Totals!$H$20,2)</f>
        <v>0</v>
      </c>
      <c r="I331" s="103">
        <f t="shared" si="13"/>
        <v>0</v>
      </c>
      <c r="J331" s="103">
        <f t="shared" si="14"/>
        <v>0</v>
      </c>
      <c r="K331" s="129"/>
      <c r="L331" s="129"/>
      <c r="N331" s="130"/>
      <c r="O331" s="129"/>
      <c r="P331" s="127"/>
      <c r="Q331" s="131"/>
      <c r="R331" s="134"/>
      <c r="S331" s="132"/>
    </row>
    <row r="332" spans="6:19">
      <c r="F332" s="110" t="s">
        <v>737</v>
      </c>
      <c r="G332" s="126">
        <v>1.870149E-4</v>
      </c>
      <c r="H332" s="103">
        <f>ROUND(+G332*Totals!$H$20,2)</f>
        <v>0</v>
      </c>
      <c r="I332" s="103">
        <f t="shared" si="13"/>
        <v>0</v>
      </c>
      <c r="J332" s="103">
        <f t="shared" si="14"/>
        <v>0</v>
      </c>
      <c r="K332" s="128" t="s">
        <v>737</v>
      </c>
      <c r="L332" s="128" t="s">
        <v>80</v>
      </c>
      <c r="M332" s="127">
        <v>5.142E-2</v>
      </c>
      <c r="N332" s="130">
        <f>H332*M332</f>
        <v>0</v>
      </c>
      <c r="O332" s="128" t="s">
        <v>109</v>
      </c>
      <c r="P332" s="127">
        <v>7.7679999999999999E-2</v>
      </c>
      <c r="Q332" s="131">
        <f>H332*P332</f>
        <v>0</v>
      </c>
      <c r="R332" s="134"/>
      <c r="S332" s="132"/>
    </row>
    <row r="333" spans="6:19">
      <c r="F333" s="110" t="s">
        <v>736</v>
      </c>
      <c r="G333" s="126">
        <v>3.0682729999999996E-4</v>
      </c>
      <c r="H333" s="103">
        <f>ROUND(+G333*Totals!$H$20,2)</f>
        <v>0</v>
      </c>
      <c r="I333" s="103">
        <f t="shared" si="13"/>
        <v>0</v>
      </c>
      <c r="J333" s="103">
        <f t="shared" si="14"/>
        <v>0</v>
      </c>
      <c r="K333" s="129"/>
      <c r="L333" s="129"/>
      <c r="N333" s="130"/>
      <c r="O333" s="129"/>
      <c r="P333" s="127"/>
      <c r="Q333" s="131"/>
      <c r="R333" s="134"/>
      <c r="S333" s="132"/>
    </row>
    <row r="334" spans="6:19">
      <c r="F334" s="110" t="s">
        <v>735</v>
      </c>
      <c r="G334" s="126">
        <v>1.9481035999999998E-3</v>
      </c>
      <c r="H334" s="103">
        <f>ROUND(+G334*Totals!$H$20,2)</f>
        <v>0</v>
      </c>
      <c r="I334" s="103">
        <f t="shared" si="13"/>
        <v>0</v>
      </c>
      <c r="J334" s="103">
        <f t="shared" si="14"/>
        <v>0</v>
      </c>
      <c r="K334" s="129"/>
      <c r="L334" s="129"/>
      <c r="N334" s="130"/>
      <c r="O334" s="129"/>
      <c r="P334" s="127"/>
      <c r="Q334" s="131"/>
      <c r="R334" s="134"/>
      <c r="S334" s="132"/>
    </row>
    <row r="335" spans="6:19">
      <c r="F335" s="110" t="s">
        <v>734</v>
      </c>
      <c r="G335" s="126">
        <v>4.4200019999999997E-4</v>
      </c>
      <c r="H335" s="103">
        <f>ROUND(+G335*Totals!$H$20,2)</f>
        <v>0</v>
      </c>
      <c r="I335" s="103">
        <f t="shared" si="13"/>
        <v>0</v>
      </c>
      <c r="J335" s="103">
        <f t="shared" si="14"/>
        <v>0</v>
      </c>
      <c r="K335" s="129"/>
      <c r="L335" s="129"/>
      <c r="N335" s="130"/>
      <c r="O335" s="130"/>
      <c r="P335" s="127"/>
      <c r="Q335" s="131"/>
      <c r="R335" s="134"/>
      <c r="S335" s="132"/>
    </row>
    <row r="336" spans="6:19">
      <c r="F336" s="110" t="s">
        <v>733</v>
      </c>
      <c r="G336" s="126">
        <v>2.4346489999999999E-4</v>
      </c>
      <c r="H336" s="103">
        <f>ROUND(+G336*Totals!$H$20,2)</f>
        <v>0</v>
      </c>
      <c r="I336" s="103">
        <f t="shared" si="13"/>
        <v>0</v>
      </c>
      <c r="J336" s="103">
        <f t="shared" si="14"/>
        <v>0</v>
      </c>
      <c r="K336" s="129"/>
      <c r="L336" s="129"/>
      <c r="N336" s="130"/>
      <c r="O336" s="130"/>
      <c r="P336" s="127"/>
      <c r="Q336" s="131"/>
      <c r="R336" s="134"/>
      <c r="S336" s="132"/>
    </row>
    <row r="337" spans="6:19">
      <c r="F337" s="110" t="s">
        <v>732</v>
      </c>
      <c r="G337" s="126">
        <v>5.3762000000000005E-5</v>
      </c>
      <c r="H337" s="103">
        <f>ROUND(+G337*Totals!$H$20,2)</f>
        <v>0</v>
      </c>
      <c r="I337" s="103">
        <f t="shared" si="13"/>
        <v>0</v>
      </c>
      <c r="J337" s="103">
        <f t="shared" si="14"/>
        <v>0</v>
      </c>
      <c r="K337" s="129" t="s">
        <v>732</v>
      </c>
      <c r="L337" s="129" t="s">
        <v>75</v>
      </c>
      <c r="M337" s="127">
        <v>0.26587</v>
      </c>
      <c r="N337" s="130">
        <f>H337*M337</f>
        <v>0</v>
      </c>
      <c r="O337" s="129" t="s">
        <v>1159</v>
      </c>
      <c r="P337" s="127"/>
      <c r="Q337" s="131"/>
      <c r="R337" s="134"/>
      <c r="S337" s="132"/>
    </row>
    <row r="338" spans="6:19">
      <c r="F338" s="110" t="s">
        <v>731</v>
      </c>
      <c r="G338" s="126">
        <v>9.1779400000000004E-5</v>
      </c>
      <c r="H338" s="103">
        <f>ROUND(+G338*Totals!$H$20,2)</f>
        <v>0</v>
      </c>
      <c r="I338" s="103">
        <f t="shared" si="13"/>
        <v>0</v>
      </c>
      <c r="J338" s="103">
        <f t="shared" si="14"/>
        <v>0</v>
      </c>
      <c r="K338" s="129" t="s">
        <v>731</v>
      </c>
      <c r="L338" s="129" t="s">
        <v>57</v>
      </c>
      <c r="M338" s="127">
        <v>0.29268</v>
      </c>
      <c r="N338" s="130">
        <f>H338*M338</f>
        <v>0</v>
      </c>
      <c r="O338" s="129" t="s">
        <v>1159</v>
      </c>
      <c r="P338" s="127"/>
      <c r="Q338" s="131"/>
      <c r="R338" s="134"/>
      <c r="S338" s="132"/>
    </row>
    <row r="339" spans="6:19">
      <c r="F339" s="110" t="s">
        <v>730</v>
      </c>
      <c r="G339" s="126">
        <v>3.6558140000000005E-4</v>
      </c>
      <c r="H339" s="103">
        <f>ROUND(+G339*Totals!$H$20,2)</f>
        <v>0</v>
      </c>
      <c r="I339" s="103">
        <f t="shared" si="13"/>
        <v>0</v>
      </c>
      <c r="J339" s="103">
        <f t="shared" si="14"/>
        <v>0</v>
      </c>
      <c r="K339" s="129"/>
      <c r="L339" s="129"/>
      <c r="N339" s="130"/>
      <c r="O339" s="130"/>
      <c r="P339" s="127"/>
      <c r="Q339" s="131"/>
      <c r="R339" s="134"/>
      <c r="S339" s="132"/>
    </row>
    <row r="340" spans="6:19">
      <c r="F340" s="110" t="s">
        <v>729</v>
      </c>
      <c r="G340" s="126">
        <v>3.1949970000000002E-4</v>
      </c>
      <c r="H340" s="103">
        <f>ROUND(+G340*Totals!$H$20,2)</f>
        <v>0</v>
      </c>
      <c r="I340" s="103">
        <f t="shared" si="13"/>
        <v>0</v>
      </c>
      <c r="J340" s="103">
        <f t="shared" si="14"/>
        <v>0</v>
      </c>
      <c r="K340" s="129"/>
      <c r="L340" s="129"/>
      <c r="N340" s="130"/>
      <c r="O340" s="130"/>
      <c r="P340" s="127"/>
      <c r="Q340" s="131"/>
      <c r="R340" s="134"/>
      <c r="S340" s="132"/>
    </row>
    <row r="341" spans="6:19">
      <c r="F341" s="110" t="s">
        <v>728</v>
      </c>
      <c r="G341" s="126">
        <v>2.9185099999999999E-5</v>
      </c>
      <c r="H341" s="103">
        <f>ROUND(+G341*Totals!$H$20,2)</f>
        <v>0</v>
      </c>
      <c r="I341" s="103">
        <f t="shared" si="13"/>
        <v>0</v>
      </c>
      <c r="J341" s="103">
        <f t="shared" si="14"/>
        <v>0</v>
      </c>
      <c r="K341" s="129" t="s">
        <v>728</v>
      </c>
      <c r="L341" s="129" t="s">
        <v>65</v>
      </c>
      <c r="M341" s="127">
        <v>0.53247</v>
      </c>
      <c r="N341" s="130">
        <f>H341*M341</f>
        <v>0</v>
      </c>
      <c r="O341" s="129" t="s">
        <v>1159</v>
      </c>
      <c r="P341" s="127"/>
      <c r="Q341" s="131"/>
      <c r="R341" s="134"/>
      <c r="S341" s="132"/>
    </row>
    <row r="342" spans="6:19">
      <c r="F342" s="110" t="s">
        <v>727</v>
      </c>
      <c r="G342" s="126">
        <v>8.2947000000000004E-5</v>
      </c>
      <c r="H342" s="103">
        <f>ROUND(+G342*Totals!$H$20,2)</f>
        <v>0</v>
      </c>
      <c r="I342" s="103">
        <f t="shared" si="13"/>
        <v>0</v>
      </c>
      <c r="J342" s="103">
        <f t="shared" si="14"/>
        <v>0</v>
      </c>
      <c r="K342" s="129" t="s">
        <v>727</v>
      </c>
      <c r="L342" s="129" t="s">
        <v>131</v>
      </c>
      <c r="M342" s="127">
        <v>0.3982</v>
      </c>
      <c r="N342" s="130">
        <f>H342*M342</f>
        <v>0</v>
      </c>
      <c r="O342" s="129" t="s">
        <v>1159</v>
      </c>
      <c r="P342" s="127"/>
      <c r="Q342" s="131"/>
      <c r="R342" s="134"/>
      <c r="S342" s="132"/>
    </row>
    <row r="343" spans="6:19">
      <c r="F343" s="110" t="s">
        <v>726</v>
      </c>
      <c r="G343" s="126">
        <v>2.784102E-4</v>
      </c>
      <c r="H343" s="103">
        <f>ROUND(+G343*Totals!$H$20,2)</f>
        <v>0</v>
      </c>
      <c r="I343" s="103">
        <f t="shared" si="13"/>
        <v>0</v>
      </c>
      <c r="J343" s="103">
        <f t="shared" si="14"/>
        <v>0</v>
      </c>
      <c r="K343" s="129"/>
      <c r="L343" s="129"/>
      <c r="N343" s="130"/>
      <c r="O343" s="130"/>
      <c r="P343" s="127"/>
      <c r="Q343" s="131"/>
      <c r="R343" s="134"/>
      <c r="S343" s="132"/>
    </row>
    <row r="344" spans="6:19">
      <c r="F344" s="110" t="s">
        <v>725</v>
      </c>
      <c r="G344" s="126">
        <v>2.3616870000000003E-4</v>
      </c>
      <c r="H344" s="103">
        <f>ROUND(+G344*Totals!$H$20,2)</f>
        <v>0</v>
      </c>
      <c r="I344" s="103">
        <f t="shared" si="13"/>
        <v>0</v>
      </c>
      <c r="J344" s="103">
        <f t="shared" si="14"/>
        <v>0</v>
      </c>
      <c r="K344" s="129"/>
      <c r="L344" s="129"/>
      <c r="N344" s="130"/>
      <c r="O344" s="129"/>
      <c r="P344" s="127"/>
      <c r="Q344" s="131"/>
      <c r="R344" s="134"/>
      <c r="S344" s="132"/>
    </row>
    <row r="345" spans="6:19">
      <c r="F345" s="110" t="s">
        <v>724</v>
      </c>
      <c r="G345" s="126">
        <v>7.5266799999999996E-5</v>
      </c>
      <c r="H345" s="103">
        <f>ROUND(+G345*Totals!$H$20,2)</f>
        <v>0</v>
      </c>
      <c r="I345" s="103">
        <f t="shared" si="13"/>
        <v>0</v>
      </c>
      <c r="J345" s="103">
        <f t="shared" si="14"/>
        <v>0</v>
      </c>
      <c r="K345" s="129" t="s">
        <v>724</v>
      </c>
      <c r="L345" s="129" t="s">
        <v>61</v>
      </c>
      <c r="M345" s="127">
        <v>0.18648000000000001</v>
      </c>
      <c r="N345" s="130">
        <f>H345*M345</f>
        <v>0</v>
      </c>
      <c r="O345" s="129" t="s">
        <v>1159</v>
      </c>
      <c r="P345" s="127"/>
      <c r="Q345" s="131"/>
      <c r="R345" s="134"/>
      <c r="S345" s="132"/>
    </row>
    <row r="346" spans="6:19">
      <c r="F346" s="110" t="s">
        <v>723</v>
      </c>
      <c r="G346" s="126">
        <v>1.6781419999999998E-4</v>
      </c>
      <c r="H346" s="103">
        <f>ROUND(+G346*Totals!$H$20,2)</f>
        <v>0</v>
      </c>
      <c r="I346" s="103">
        <f t="shared" si="13"/>
        <v>0</v>
      </c>
      <c r="J346" s="103">
        <f t="shared" si="14"/>
        <v>0</v>
      </c>
      <c r="K346" s="128" t="s">
        <v>723</v>
      </c>
      <c r="L346" s="128" t="s">
        <v>92</v>
      </c>
      <c r="M346" s="127">
        <v>0.13528000000000001</v>
      </c>
      <c r="N346" s="130">
        <f>H346*M346</f>
        <v>0</v>
      </c>
      <c r="O346" s="130"/>
      <c r="P346" s="127"/>
      <c r="Q346" s="131"/>
      <c r="R346" s="134"/>
      <c r="S346" s="132"/>
    </row>
    <row r="347" spans="6:19">
      <c r="F347" s="110" t="s">
        <v>722</v>
      </c>
      <c r="G347" s="126">
        <v>6.3515929999999993E-4</v>
      </c>
      <c r="H347" s="103">
        <f>ROUND(+G347*Totals!$H$20,2)</f>
        <v>0</v>
      </c>
      <c r="I347" s="103">
        <f t="shared" si="13"/>
        <v>0</v>
      </c>
      <c r="J347" s="103">
        <f t="shared" si="14"/>
        <v>0</v>
      </c>
      <c r="K347" s="129"/>
      <c r="L347" s="129"/>
      <c r="N347" s="130"/>
      <c r="O347" s="130"/>
      <c r="P347" s="127"/>
      <c r="Q347" s="131"/>
      <c r="R347" s="134"/>
      <c r="S347" s="132"/>
    </row>
    <row r="348" spans="6:19">
      <c r="F348" s="110" t="s">
        <v>721</v>
      </c>
      <c r="G348" s="126">
        <v>3.3025200000000004E-5</v>
      </c>
      <c r="H348" s="103">
        <f>ROUND(+G348*Totals!$H$20,2)</f>
        <v>0</v>
      </c>
      <c r="I348" s="103">
        <f t="shared" si="13"/>
        <v>0</v>
      </c>
      <c r="J348" s="103">
        <f t="shared" si="14"/>
        <v>0</v>
      </c>
      <c r="K348" s="129" t="s">
        <v>721</v>
      </c>
      <c r="L348" s="129" t="s">
        <v>103</v>
      </c>
      <c r="M348" s="127">
        <v>0.22675999999999999</v>
      </c>
      <c r="N348" s="130">
        <f>H348*M348</f>
        <v>0</v>
      </c>
      <c r="O348" s="130" t="s">
        <v>1159</v>
      </c>
      <c r="P348" s="127"/>
      <c r="Q348" s="131"/>
      <c r="R348" s="134"/>
      <c r="S348" s="132"/>
    </row>
    <row r="349" spans="6:19">
      <c r="F349" s="110" t="s">
        <v>720</v>
      </c>
      <c r="G349" s="126">
        <v>1.1904440000000001E-4</v>
      </c>
      <c r="H349" s="103">
        <f>ROUND(+G349*Totals!$H$20,2)</f>
        <v>0</v>
      </c>
      <c r="I349" s="103">
        <f t="shared" si="13"/>
        <v>0</v>
      </c>
      <c r="J349" s="103">
        <f t="shared" si="14"/>
        <v>0</v>
      </c>
      <c r="K349" s="129" t="s">
        <v>720</v>
      </c>
      <c r="L349" s="129" t="s">
        <v>117</v>
      </c>
      <c r="M349" s="127">
        <v>1.0700000000000001E-2</v>
      </c>
      <c r="N349" s="130">
        <f>H349*M349</f>
        <v>0</v>
      </c>
      <c r="O349" s="130" t="s">
        <v>1159</v>
      </c>
      <c r="P349" s="127"/>
      <c r="Q349" s="131"/>
      <c r="R349" s="134"/>
      <c r="S349" s="132"/>
    </row>
    <row r="350" spans="6:19">
      <c r="F350" s="110" t="s">
        <v>719</v>
      </c>
      <c r="G350" s="126">
        <v>5.9138200000000002E-5</v>
      </c>
      <c r="H350" s="103">
        <f>ROUND(+G350*Totals!$H$20,2)</f>
        <v>0</v>
      </c>
      <c r="I350" s="103">
        <f t="shared" si="13"/>
        <v>0</v>
      </c>
      <c r="J350" s="103">
        <f t="shared" si="14"/>
        <v>0</v>
      </c>
      <c r="K350" s="129" t="s">
        <v>719</v>
      </c>
      <c r="L350" s="129" t="s">
        <v>120</v>
      </c>
      <c r="M350" s="127">
        <v>0.22222</v>
      </c>
      <c r="N350" s="130">
        <f>H350*M350</f>
        <v>0</v>
      </c>
      <c r="O350" s="129" t="s">
        <v>1159</v>
      </c>
      <c r="P350" s="127"/>
      <c r="Q350" s="131"/>
      <c r="R350" s="134"/>
      <c r="S350" s="132"/>
    </row>
    <row r="351" spans="6:19">
      <c r="F351" s="110" t="s">
        <v>718</v>
      </c>
      <c r="G351" s="126">
        <v>2.34249E-5</v>
      </c>
      <c r="H351" s="103">
        <f>ROUND(+G351*Totals!$H$20,2)</f>
        <v>0</v>
      </c>
      <c r="I351" s="103">
        <f t="shared" si="13"/>
        <v>0</v>
      </c>
      <c r="J351" s="103">
        <f t="shared" si="14"/>
        <v>0</v>
      </c>
      <c r="K351" s="129" t="s">
        <v>718</v>
      </c>
      <c r="L351" s="129" t="s">
        <v>40</v>
      </c>
      <c r="M351" s="127">
        <v>0.43121999999999999</v>
      </c>
      <c r="N351" s="130">
        <f>H351*M351</f>
        <v>0</v>
      </c>
      <c r="O351" s="129" t="s">
        <v>1159</v>
      </c>
      <c r="P351" s="127"/>
      <c r="Q351" s="131"/>
      <c r="R351" s="134"/>
      <c r="S351" s="132"/>
    </row>
    <row r="352" spans="6:19">
      <c r="F352" s="110" t="s">
        <v>717</v>
      </c>
      <c r="G352" s="126">
        <v>8.3331099999999999E-5</v>
      </c>
      <c r="H352" s="103">
        <f>ROUND(+G352*Totals!$H$20,2)</f>
        <v>0</v>
      </c>
      <c r="I352" s="103">
        <f t="shared" si="13"/>
        <v>0</v>
      </c>
      <c r="J352" s="103">
        <f t="shared" si="14"/>
        <v>0</v>
      </c>
      <c r="K352" s="129"/>
      <c r="L352" s="129"/>
      <c r="N352" s="130"/>
      <c r="O352" s="129"/>
      <c r="P352" s="127"/>
      <c r="Q352" s="131"/>
      <c r="R352" s="134"/>
      <c r="S352" s="132"/>
    </row>
    <row r="353" spans="6:19">
      <c r="F353" s="110" t="s">
        <v>71</v>
      </c>
      <c r="G353" s="126">
        <v>3.80174E-4</v>
      </c>
      <c r="H353" s="103">
        <f>ROUND(+G353*Totals!$H$20,2)</f>
        <v>0</v>
      </c>
      <c r="I353" s="103">
        <f t="shared" si="13"/>
        <v>0</v>
      </c>
      <c r="J353" s="103">
        <f t="shared" si="14"/>
        <v>0</v>
      </c>
      <c r="K353" s="129"/>
      <c r="L353" s="129"/>
      <c r="N353" s="130"/>
      <c r="O353" s="130"/>
      <c r="P353" s="127"/>
      <c r="Q353" s="131"/>
      <c r="R353" s="134"/>
      <c r="S353" s="132"/>
    </row>
    <row r="354" spans="6:19">
      <c r="F354" s="110" t="s">
        <v>716</v>
      </c>
      <c r="G354" s="126">
        <v>7.9183710000000002E-4</v>
      </c>
      <c r="H354" s="103">
        <f>ROUND(+G354*Totals!$H$20,2)</f>
        <v>0</v>
      </c>
      <c r="I354" s="103">
        <f t="shared" si="13"/>
        <v>0</v>
      </c>
      <c r="J354" s="103">
        <f t="shared" si="14"/>
        <v>0</v>
      </c>
      <c r="K354" s="129"/>
      <c r="L354" s="129"/>
      <c r="N354" s="130"/>
      <c r="O354" s="129"/>
      <c r="P354" s="127"/>
      <c r="Q354" s="131"/>
      <c r="R354" s="134"/>
      <c r="S354" s="132"/>
    </row>
    <row r="355" spans="6:19">
      <c r="F355" s="110" t="s">
        <v>715</v>
      </c>
      <c r="G355" s="126">
        <v>2.7265000000000001E-5</v>
      </c>
      <c r="H355" s="103">
        <f>ROUND(+G355*Totals!$H$20,2)</f>
        <v>0</v>
      </c>
      <c r="I355" s="103">
        <f t="shared" si="13"/>
        <v>0</v>
      </c>
      <c r="J355" s="103">
        <f>+H355-I355</f>
        <v>0</v>
      </c>
      <c r="K355" s="129" t="s">
        <v>715</v>
      </c>
      <c r="L355" s="129" t="s">
        <v>55</v>
      </c>
      <c r="M355" s="127">
        <v>0.25263000000000002</v>
      </c>
      <c r="N355" s="130">
        <f>H355*M355</f>
        <v>0</v>
      </c>
      <c r="O355" s="129"/>
      <c r="P355" s="127"/>
      <c r="Q355" s="131"/>
      <c r="R355" s="134"/>
      <c r="S355" s="132"/>
    </row>
    <row r="356" spans="6:19">
      <c r="F356" s="110" t="s">
        <v>714</v>
      </c>
      <c r="G356" s="126">
        <v>6.8389071999999992E-3</v>
      </c>
      <c r="H356" s="103">
        <f>ROUND(+G356*Totals!$H$20,2)</f>
        <v>0</v>
      </c>
      <c r="I356" s="103">
        <f t="shared" si="13"/>
        <v>0</v>
      </c>
      <c r="J356" s="103">
        <f>+H356-I356</f>
        <v>0</v>
      </c>
      <c r="K356" s="129"/>
      <c r="L356" s="129"/>
      <c r="N356" s="130"/>
      <c r="O356" s="129" t="s">
        <v>1159</v>
      </c>
      <c r="P356" s="127"/>
      <c r="Q356" s="131"/>
      <c r="R356" s="134"/>
      <c r="S356" s="132"/>
    </row>
    <row r="357" spans="6:19">
      <c r="F357" s="110" t="s">
        <v>713</v>
      </c>
      <c r="G357" s="126">
        <v>3.6727109000000003E-3</v>
      </c>
      <c r="H357" s="103">
        <f>ROUND(+G357*Totals!$H$20,2)</f>
        <v>0</v>
      </c>
      <c r="I357" s="103">
        <f t="shared" si="13"/>
        <v>0</v>
      </c>
      <c r="J357" s="103">
        <f t="shared" si="14"/>
        <v>0</v>
      </c>
      <c r="K357" s="129"/>
      <c r="L357" s="129"/>
      <c r="N357" s="130"/>
      <c r="O357" s="129"/>
      <c r="P357" s="127"/>
      <c r="Q357" s="131"/>
      <c r="R357" s="134"/>
      <c r="S357" s="132"/>
    </row>
    <row r="358" spans="6:19">
      <c r="F358" s="110" t="s">
        <v>712</v>
      </c>
      <c r="G358" s="126">
        <v>3.8170999999999995E-4</v>
      </c>
      <c r="H358" s="103">
        <f>ROUND(+G358*Totals!$H$20,2)</f>
        <v>0</v>
      </c>
      <c r="I358" s="103">
        <f t="shared" si="13"/>
        <v>0</v>
      </c>
      <c r="J358" s="103">
        <f t="shared" si="14"/>
        <v>0</v>
      </c>
      <c r="K358" s="129"/>
      <c r="L358" s="129"/>
      <c r="N358" s="130"/>
      <c r="O358" s="130"/>
      <c r="P358" s="127"/>
      <c r="Q358" s="131"/>
      <c r="R358" s="134"/>
      <c r="S358" s="132"/>
    </row>
    <row r="359" spans="6:19">
      <c r="F359" s="110" t="s">
        <v>711</v>
      </c>
      <c r="G359" s="126">
        <v>1.0737034E-3</v>
      </c>
      <c r="H359" s="103">
        <f>ROUND(+G359*Totals!$H$20,2)</f>
        <v>0</v>
      </c>
      <c r="I359" s="103">
        <f t="shared" si="13"/>
        <v>0</v>
      </c>
      <c r="J359" s="103">
        <f t="shared" si="14"/>
        <v>0</v>
      </c>
      <c r="K359" s="129"/>
      <c r="L359" s="129"/>
      <c r="N359" s="130"/>
      <c r="O359" s="130"/>
      <c r="P359" s="127"/>
      <c r="Q359" s="131"/>
      <c r="R359" s="134"/>
      <c r="S359" s="132"/>
    </row>
    <row r="360" spans="6:19">
      <c r="F360" s="110" t="s">
        <v>710</v>
      </c>
      <c r="G360" s="126">
        <v>2.41929E-5</v>
      </c>
      <c r="H360" s="103">
        <f>ROUND(+G360*Totals!$H$20,2)</f>
        <v>0</v>
      </c>
      <c r="I360" s="103">
        <f t="shared" si="13"/>
        <v>0</v>
      </c>
      <c r="J360" s="103">
        <f>+H360-I360</f>
        <v>0</v>
      </c>
      <c r="K360" s="129" t="s">
        <v>710</v>
      </c>
      <c r="L360" s="129" t="s">
        <v>66</v>
      </c>
      <c r="M360" s="127">
        <v>4.7619999999999996E-2</v>
      </c>
      <c r="N360" s="130">
        <f>+H360*M360</f>
        <v>0</v>
      </c>
      <c r="O360" s="129"/>
      <c r="P360" s="127"/>
      <c r="Q360" s="131"/>
      <c r="R360" s="134"/>
      <c r="S360" s="132"/>
    </row>
    <row r="361" spans="6:19">
      <c r="F361" s="110" t="s">
        <v>709</v>
      </c>
      <c r="G361" s="126">
        <v>2.41929E-5</v>
      </c>
      <c r="H361" s="103">
        <f>ROUND(+G361*Totals!$H$20,2)</f>
        <v>0</v>
      </c>
      <c r="I361" s="103">
        <f t="shared" si="13"/>
        <v>0</v>
      </c>
      <c r="J361" s="103">
        <f>+H361-I361</f>
        <v>0</v>
      </c>
      <c r="K361" s="129" t="s">
        <v>709</v>
      </c>
      <c r="L361" s="129" t="s">
        <v>112</v>
      </c>
      <c r="M361" s="127">
        <v>0.34531999999999996</v>
      </c>
      <c r="N361" s="130">
        <f>+H361*M361</f>
        <v>0</v>
      </c>
      <c r="O361" s="129" t="s">
        <v>1159</v>
      </c>
      <c r="P361" s="127"/>
      <c r="Q361" s="131"/>
      <c r="R361" s="134"/>
      <c r="S361" s="132"/>
    </row>
    <row r="362" spans="6:19">
      <c r="F362" s="110" t="s">
        <v>708</v>
      </c>
      <c r="G362" s="126">
        <v>6.1173450000000002E-4</v>
      </c>
      <c r="H362" s="103">
        <f>ROUND(+G362*Totals!$H$20,2)</f>
        <v>0</v>
      </c>
      <c r="I362" s="103">
        <f t="shared" si="13"/>
        <v>0</v>
      </c>
      <c r="J362" s="103">
        <f>+H362-I362</f>
        <v>0</v>
      </c>
      <c r="O362" s="130" t="s">
        <v>1159</v>
      </c>
      <c r="P362" s="127"/>
      <c r="Q362" s="131"/>
      <c r="R362" s="134"/>
      <c r="S362" s="132"/>
    </row>
    <row r="363" spans="6:19">
      <c r="F363" s="110" t="s">
        <v>707</v>
      </c>
      <c r="G363" s="126">
        <v>6.9775359999999995E-4</v>
      </c>
      <c r="H363" s="103">
        <f>ROUND(+G363*Totals!$H$20,2)</f>
        <v>0</v>
      </c>
      <c r="I363" s="103">
        <f t="shared" si="13"/>
        <v>0</v>
      </c>
      <c r="J363" s="103">
        <f>+H363-I363</f>
        <v>0</v>
      </c>
      <c r="K363" s="129"/>
      <c r="L363" s="129"/>
      <c r="N363" s="130"/>
      <c r="O363" s="129"/>
      <c r="P363" s="127"/>
      <c r="Q363" s="131"/>
      <c r="R363" s="134"/>
      <c r="S363" s="132"/>
    </row>
    <row r="364" spans="6:19">
      <c r="F364" s="110" t="s">
        <v>706</v>
      </c>
      <c r="G364" s="126">
        <v>9.3315399999999998E-5</v>
      </c>
      <c r="H364" s="103">
        <f>ROUND(+G364*Totals!$H$20,2)</f>
        <v>0</v>
      </c>
      <c r="I364" s="103">
        <f t="shared" si="13"/>
        <v>0</v>
      </c>
      <c r="J364" s="103">
        <f t="shared" si="14"/>
        <v>0</v>
      </c>
      <c r="K364" s="129" t="s">
        <v>706</v>
      </c>
      <c r="L364" s="129" t="s">
        <v>48</v>
      </c>
      <c r="M364" s="127">
        <v>0.29576999999999998</v>
      </c>
      <c r="N364" s="130">
        <f>H364*M364</f>
        <v>0</v>
      </c>
      <c r="O364" s="130"/>
      <c r="P364" s="127"/>
      <c r="Q364" s="131"/>
      <c r="R364" s="134"/>
      <c r="S364" s="132"/>
    </row>
    <row r="365" spans="6:19">
      <c r="F365" s="110" t="s">
        <v>705</v>
      </c>
      <c r="G365" s="126">
        <v>3.4177259999999999E-4</v>
      </c>
      <c r="H365" s="103">
        <f>ROUND(+G365*Totals!$H$20,2)</f>
        <v>0</v>
      </c>
      <c r="I365" s="103">
        <f t="shared" si="13"/>
        <v>0</v>
      </c>
      <c r="J365" s="103">
        <f t="shared" si="14"/>
        <v>0</v>
      </c>
      <c r="K365" s="129"/>
      <c r="L365" s="129"/>
      <c r="N365" s="130"/>
      <c r="O365" s="129" t="s">
        <v>1159</v>
      </c>
      <c r="P365" s="127"/>
      <c r="Q365" s="131"/>
      <c r="R365" s="134"/>
      <c r="S365" s="132"/>
    </row>
    <row r="366" spans="6:19">
      <c r="F366" s="110" t="s">
        <v>74</v>
      </c>
      <c r="G366" s="126">
        <v>4.5697700000000001E-5</v>
      </c>
      <c r="H366" s="103">
        <f>ROUND(+G366*Totals!$H$20,2)</f>
        <v>0</v>
      </c>
      <c r="I366" s="103">
        <f t="shared" si="13"/>
        <v>0</v>
      </c>
      <c r="J366" s="103">
        <f t="shared" si="14"/>
        <v>0</v>
      </c>
      <c r="K366" s="129" t="s">
        <v>74</v>
      </c>
      <c r="L366" s="129" t="s">
        <v>97</v>
      </c>
      <c r="M366" s="127">
        <v>0.36026000000000002</v>
      </c>
      <c r="N366" s="130">
        <f>H366*M366</f>
        <v>0</v>
      </c>
      <c r="O366" s="130"/>
      <c r="P366" s="127"/>
      <c r="Q366" s="131"/>
      <c r="R366" s="134"/>
      <c r="S366" s="132"/>
    </row>
    <row r="367" spans="6:19">
      <c r="F367" s="110" t="s">
        <v>704</v>
      </c>
      <c r="G367" s="126">
        <v>1.6654691999999998E-3</v>
      </c>
      <c r="H367" s="103">
        <f>ROUND(+G367*Totals!$H$20,2)</f>
        <v>0</v>
      </c>
      <c r="I367" s="103">
        <f t="shared" si="13"/>
        <v>0</v>
      </c>
      <c r="J367" s="103">
        <f t="shared" si="14"/>
        <v>0</v>
      </c>
      <c r="K367" s="129"/>
      <c r="L367" s="129"/>
      <c r="N367" s="130"/>
      <c r="O367" s="130" t="s">
        <v>1159</v>
      </c>
      <c r="P367" s="127"/>
      <c r="Q367" s="131"/>
      <c r="R367" s="134"/>
      <c r="S367" s="132"/>
    </row>
    <row r="368" spans="6:19">
      <c r="F368" s="110" t="s">
        <v>75</v>
      </c>
      <c r="G368" s="126">
        <v>7.6802800000000003E-5</v>
      </c>
      <c r="H368" s="103">
        <f>ROUND(+G368*Totals!$H$20,2)</f>
        <v>0</v>
      </c>
      <c r="I368" s="103">
        <f t="shared" si="13"/>
        <v>0</v>
      </c>
      <c r="J368" s="103">
        <f t="shared" ref="J368:J373" si="15">+H368-I368</f>
        <v>0</v>
      </c>
      <c r="K368" s="129" t="s">
        <v>75</v>
      </c>
      <c r="L368" s="129" t="s">
        <v>111</v>
      </c>
      <c r="M368" s="127">
        <v>0.18143000000000001</v>
      </c>
      <c r="N368" s="130">
        <f>+H368*M368</f>
        <v>0</v>
      </c>
      <c r="O368" s="130"/>
      <c r="P368" s="127"/>
      <c r="Q368" s="131"/>
      <c r="R368" s="134"/>
      <c r="S368" s="132"/>
    </row>
    <row r="369" spans="6:19">
      <c r="F369" s="110" t="s">
        <v>703</v>
      </c>
      <c r="G369" s="126">
        <v>7.9106899999999993E-5</v>
      </c>
      <c r="H369" s="103">
        <f>ROUND(+G369*Totals!$H$20,2)</f>
        <v>0</v>
      </c>
      <c r="I369" s="103">
        <f t="shared" si="13"/>
        <v>0</v>
      </c>
      <c r="J369" s="103">
        <f t="shared" si="15"/>
        <v>0</v>
      </c>
      <c r="K369" s="129" t="s">
        <v>703</v>
      </c>
      <c r="L369" s="129" t="s">
        <v>131</v>
      </c>
      <c r="M369" s="127">
        <v>0.18199000000000001</v>
      </c>
      <c r="N369" s="130">
        <f>+H369*M369</f>
        <v>0</v>
      </c>
      <c r="O369" s="130" t="s">
        <v>1159</v>
      </c>
      <c r="P369" s="127"/>
      <c r="Q369" s="131"/>
      <c r="R369" s="134"/>
      <c r="S369" s="132"/>
    </row>
    <row r="370" spans="6:19">
      <c r="F370" s="110" t="s">
        <v>702</v>
      </c>
      <c r="G370" s="126">
        <v>3.1489199999999997E-5</v>
      </c>
      <c r="H370" s="103">
        <f>ROUND(+G370*Totals!$H$20,2)</f>
        <v>0</v>
      </c>
      <c r="I370" s="103">
        <f t="shared" si="13"/>
        <v>0</v>
      </c>
      <c r="J370" s="103">
        <f t="shared" si="15"/>
        <v>0</v>
      </c>
      <c r="K370" s="129" t="s">
        <v>702</v>
      </c>
      <c r="L370" s="129" t="s">
        <v>69</v>
      </c>
      <c r="M370" s="127">
        <v>0.58918999999999999</v>
      </c>
      <c r="N370" s="130">
        <f>+H370*M370</f>
        <v>0</v>
      </c>
      <c r="O370" s="130" t="s">
        <v>1159</v>
      </c>
      <c r="P370" s="127"/>
      <c r="Q370" s="131"/>
      <c r="R370" s="134"/>
      <c r="S370" s="132"/>
    </row>
    <row r="371" spans="6:19">
      <c r="F371" s="110" t="s">
        <v>701</v>
      </c>
      <c r="G371" s="126">
        <v>1.013797E-4</v>
      </c>
      <c r="H371" s="103">
        <f>ROUND(+G371*Totals!$H$20,2)</f>
        <v>0</v>
      </c>
      <c r="I371" s="103">
        <f t="shared" si="13"/>
        <v>0</v>
      </c>
      <c r="J371" s="103">
        <f t="shared" si="15"/>
        <v>0</v>
      </c>
      <c r="K371" s="129" t="s">
        <v>701</v>
      </c>
      <c r="L371" s="129" t="s">
        <v>127</v>
      </c>
      <c r="M371" s="127">
        <v>9.4519999999999993E-2</v>
      </c>
      <c r="N371" s="130">
        <f>+H371*M371</f>
        <v>0</v>
      </c>
      <c r="O371" s="129" t="s">
        <v>1159</v>
      </c>
      <c r="P371" s="127"/>
      <c r="Q371" s="131"/>
      <c r="R371" s="134"/>
      <c r="S371" s="132"/>
    </row>
    <row r="372" spans="6:19">
      <c r="F372" s="110" t="s">
        <v>700</v>
      </c>
      <c r="G372" s="126">
        <v>2.18888E-5</v>
      </c>
      <c r="H372" s="103">
        <f>ROUND(+G372*Totals!$H$20,2)</f>
        <v>0</v>
      </c>
      <c r="I372" s="103">
        <f t="shared" si="13"/>
        <v>0</v>
      </c>
      <c r="J372" s="103">
        <f t="shared" si="15"/>
        <v>0</v>
      </c>
      <c r="K372" s="129" t="s">
        <v>700</v>
      </c>
      <c r="L372" s="129" t="s">
        <v>80</v>
      </c>
      <c r="M372" s="127">
        <v>0.49564999999999998</v>
      </c>
      <c r="N372" s="130">
        <f>+H372*M372</f>
        <v>0</v>
      </c>
      <c r="O372" s="130" t="s">
        <v>1159</v>
      </c>
      <c r="P372" s="127"/>
      <c r="Q372" s="131"/>
      <c r="R372" s="134"/>
      <c r="S372" s="132"/>
    </row>
    <row r="373" spans="6:19">
      <c r="F373" s="110" t="s">
        <v>699</v>
      </c>
      <c r="G373" s="126">
        <v>1.8789810000000001E-3</v>
      </c>
      <c r="H373" s="103">
        <f>ROUND(+G373*Totals!$H$20,2)</f>
        <v>0</v>
      </c>
      <c r="I373" s="103">
        <f t="shared" si="13"/>
        <v>0</v>
      </c>
      <c r="J373" s="103">
        <f t="shared" si="15"/>
        <v>0</v>
      </c>
      <c r="O373" s="130" t="s">
        <v>1159</v>
      </c>
      <c r="P373" s="127"/>
      <c r="Q373" s="131"/>
      <c r="R373" s="134"/>
      <c r="S373" s="132"/>
    </row>
    <row r="374" spans="6:19">
      <c r="F374" s="110" t="s">
        <v>698</v>
      </c>
      <c r="G374" s="126">
        <v>4.53137E-5</v>
      </c>
      <c r="H374" s="103">
        <f>ROUND(+G374*Totals!$H$20,2)</f>
        <v>0</v>
      </c>
      <c r="I374" s="103">
        <f t="shared" si="13"/>
        <v>0</v>
      </c>
      <c r="J374" s="103">
        <f>+H374-I374</f>
        <v>0</v>
      </c>
      <c r="K374" s="129" t="s">
        <v>698</v>
      </c>
      <c r="L374" s="129" t="s">
        <v>88</v>
      </c>
      <c r="M374" s="127">
        <v>0.29743999999999998</v>
      </c>
      <c r="N374" s="130">
        <f>+H374*M374</f>
        <v>0</v>
      </c>
      <c r="O374" s="130"/>
      <c r="P374" s="127"/>
      <c r="Q374" s="131"/>
      <c r="R374" s="134"/>
      <c r="S374" s="132"/>
    </row>
    <row r="375" spans="6:19">
      <c r="F375" s="110" t="s">
        <v>697</v>
      </c>
      <c r="G375" s="126">
        <v>1.006117E-4</v>
      </c>
      <c r="H375" s="103">
        <f>ROUND(+G375*Totals!$H$20,2)</f>
        <v>0</v>
      </c>
      <c r="I375" s="103">
        <f t="shared" si="13"/>
        <v>0</v>
      </c>
      <c r="J375" s="103">
        <f>+H375-I375</f>
        <v>0</v>
      </c>
      <c r="K375" s="129" t="s">
        <v>697</v>
      </c>
      <c r="L375" s="129" t="s">
        <v>38</v>
      </c>
      <c r="M375" s="127">
        <v>0.15288000000000002</v>
      </c>
      <c r="N375" s="130">
        <f>+H375*M375</f>
        <v>0</v>
      </c>
      <c r="O375" s="129" t="s">
        <v>1159</v>
      </c>
      <c r="P375" s="127"/>
      <c r="Q375" s="131"/>
      <c r="R375" s="134"/>
      <c r="S375" s="132"/>
    </row>
    <row r="376" spans="6:19">
      <c r="F376" s="110" t="s">
        <v>696</v>
      </c>
      <c r="G376" s="126">
        <v>5.7986100000000004E-5</v>
      </c>
      <c r="H376" s="103">
        <f>ROUND(+G376*Totals!$H$20,2)</f>
        <v>0</v>
      </c>
      <c r="I376" s="103">
        <f t="shared" si="13"/>
        <v>0</v>
      </c>
      <c r="J376" s="103">
        <f>+H376-I376</f>
        <v>0</v>
      </c>
      <c r="K376" s="129" t="s">
        <v>696</v>
      </c>
      <c r="L376" s="129" t="s">
        <v>105</v>
      </c>
      <c r="M376" s="127">
        <v>0.41588999999999998</v>
      </c>
      <c r="N376" s="130">
        <f>+H376*M376</f>
        <v>0</v>
      </c>
      <c r="O376" s="129" t="s">
        <v>1159</v>
      </c>
      <c r="P376" s="127"/>
      <c r="Q376" s="131"/>
      <c r="R376" s="134"/>
      <c r="S376" s="132"/>
    </row>
    <row r="377" spans="6:19">
      <c r="F377" s="110" t="s">
        <v>695</v>
      </c>
      <c r="G377" s="126">
        <v>2.8148229999999999E-4</v>
      </c>
      <c r="H377" s="103">
        <f>ROUND(+G377*Totals!$H$20,2)</f>
        <v>0</v>
      </c>
      <c r="I377" s="103">
        <f t="shared" si="13"/>
        <v>0</v>
      </c>
      <c r="J377" s="103">
        <f>+H377-I377</f>
        <v>0</v>
      </c>
      <c r="O377" s="130" t="s">
        <v>1159</v>
      </c>
      <c r="P377" s="127"/>
      <c r="Q377" s="131"/>
      <c r="R377" s="134"/>
      <c r="S377" s="132"/>
    </row>
    <row r="378" spans="6:19">
      <c r="F378" s="110" t="s">
        <v>694</v>
      </c>
      <c r="G378" s="126">
        <v>6.1634260000000007E-4</v>
      </c>
      <c r="H378" s="103">
        <f>ROUND(+G378*Totals!$H$20,2)</f>
        <v>0</v>
      </c>
      <c r="I378" s="103">
        <f t="shared" si="13"/>
        <v>0</v>
      </c>
      <c r="J378" s="103">
        <f t="shared" si="14"/>
        <v>0</v>
      </c>
      <c r="K378" s="129"/>
      <c r="L378" s="129"/>
      <c r="N378" s="130"/>
      <c r="O378" s="130"/>
      <c r="P378" s="127"/>
      <c r="Q378" s="131"/>
      <c r="R378" s="134"/>
      <c r="S378" s="132"/>
    </row>
    <row r="379" spans="6:19">
      <c r="F379" s="110" t="s">
        <v>693</v>
      </c>
      <c r="G379" s="126">
        <v>3.5329300000000001E-5</v>
      </c>
      <c r="H379" s="103">
        <f>ROUND(+G379*Totals!$H$20,2)</f>
        <v>0</v>
      </c>
      <c r="I379" s="103">
        <f t="shared" si="13"/>
        <v>0</v>
      </c>
      <c r="J379" s="103">
        <f t="shared" ref="J379:J384" si="16">+H379-I379</f>
        <v>0</v>
      </c>
      <c r="K379" s="129" t="s">
        <v>693</v>
      </c>
      <c r="L379" s="129" t="s">
        <v>112</v>
      </c>
      <c r="M379" s="127">
        <v>0.33474999999999999</v>
      </c>
      <c r="N379" s="130">
        <f>+H379*M379</f>
        <v>0</v>
      </c>
      <c r="O379" s="130"/>
      <c r="P379" s="127"/>
      <c r="Q379" s="131"/>
      <c r="R379" s="134"/>
      <c r="S379" s="132"/>
    </row>
    <row r="380" spans="6:19">
      <c r="F380" s="110" t="s">
        <v>692</v>
      </c>
      <c r="G380" s="126">
        <v>9.0627299999999992E-5</v>
      </c>
      <c r="H380" s="103">
        <f>ROUND(+G380*Totals!$H$20,2)</f>
        <v>0</v>
      </c>
      <c r="I380" s="103">
        <f t="shared" si="13"/>
        <v>0</v>
      </c>
      <c r="J380" s="103">
        <f t="shared" si="16"/>
        <v>0</v>
      </c>
      <c r="K380" s="129" t="s">
        <v>692</v>
      </c>
      <c r="L380" s="129" t="s">
        <v>97</v>
      </c>
      <c r="M380" s="127">
        <v>7.2400000000000006E-2</v>
      </c>
      <c r="N380" s="130">
        <f>+H380*M380</f>
        <v>0</v>
      </c>
      <c r="O380" s="130" t="s">
        <v>1159</v>
      </c>
      <c r="P380" s="127"/>
      <c r="Q380" s="131"/>
      <c r="R380" s="134"/>
      <c r="S380" s="132"/>
    </row>
    <row r="381" spans="6:19">
      <c r="F381" s="110" t="s">
        <v>691</v>
      </c>
      <c r="G381" s="126">
        <v>5.8370099999999999E-5</v>
      </c>
      <c r="H381" s="103">
        <f>ROUND(+G381*Totals!$H$20,2)</f>
        <v>0</v>
      </c>
      <c r="I381" s="103">
        <f t="shared" si="13"/>
        <v>0</v>
      </c>
      <c r="J381" s="103">
        <f t="shared" si="16"/>
        <v>0</v>
      </c>
      <c r="K381" s="129" t="s">
        <v>691</v>
      </c>
      <c r="L381" s="129" t="s">
        <v>99</v>
      </c>
      <c r="M381" s="127">
        <v>0.13397000000000001</v>
      </c>
      <c r="N381" s="130">
        <f>+H381*M381</f>
        <v>0</v>
      </c>
      <c r="O381" s="130" t="s">
        <v>1159</v>
      </c>
      <c r="P381" s="127"/>
      <c r="Q381" s="131"/>
      <c r="R381" s="134"/>
      <c r="S381" s="132"/>
    </row>
    <row r="382" spans="6:19">
      <c r="F382" s="110" t="s">
        <v>690</v>
      </c>
      <c r="G382" s="126">
        <v>4.99218E-5</v>
      </c>
      <c r="H382" s="103">
        <f>ROUND(+G382*Totals!$H$20,2)</f>
        <v>0</v>
      </c>
      <c r="I382" s="103">
        <f t="shared" si="13"/>
        <v>0</v>
      </c>
      <c r="J382" s="103">
        <f t="shared" si="16"/>
        <v>0</v>
      </c>
      <c r="K382" s="129" t="s">
        <v>690</v>
      </c>
      <c r="L382" s="129" t="s">
        <v>109</v>
      </c>
      <c r="M382" s="127">
        <v>0.17280999999999999</v>
      </c>
      <c r="N382" s="130">
        <f>+H382*M382</f>
        <v>0</v>
      </c>
      <c r="O382" s="129" t="s">
        <v>1159</v>
      </c>
      <c r="P382" s="127"/>
      <c r="Q382" s="131"/>
      <c r="R382" s="134"/>
      <c r="S382" s="132"/>
    </row>
    <row r="383" spans="6:19">
      <c r="F383" s="110" t="s">
        <v>689</v>
      </c>
      <c r="G383" s="126">
        <v>6.3362300000000001E-5</v>
      </c>
      <c r="H383" s="103">
        <f>ROUND(+G383*Totals!$H$20,2)</f>
        <v>0</v>
      </c>
      <c r="I383" s="103">
        <f t="shared" si="13"/>
        <v>0</v>
      </c>
      <c r="J383" s="103">
        <f t="shared" si="16"/>
        <v>0</v>
      </c>
      <c r="K383" s="129" t="s">
        <v>689</v>
      </c>
      <c r="L383" s="129" t="s">
        <v>98</v>
      </c>
      <c r="M383" s="127">
        <v>0.18562999999999999</v>
      </c>
      <c r="N383" s="130">
        <f>+H383*M383</f>
        <v>0</v>
      </c>
      <c r="O383" s="130" t="s">
        <v>1159</v>
      </c>
      <c r="P383" s="127"/>
      <c r="Q383" s="131"/>
      <c r="R383" s="134"/>
      <c r="S383" s="132"/>
    </row>
    <row r="384" spans="6:19">
      <c r="F384" s="110" t="s">
        <v>688</v>
      </c>
      <c r="G384" s="126">
        <v>1.0368381E-3</v>
      </c>
      <c r="H384" s="103">
        <f>ROUND(+G384*Totals!$H$20,2)</f>
        <v>0</v>
      </c>
      <c r="I384" s="103">
        <f t="shared" si="13"/>
        <v>0</v>
      </c>
      <c r="J384" s="103">
        <f t="shared" si="16"/>
        <v>0</v>
      </c>
      <c r="O384" s="130" t="s">
        <v>1159</v>
      </c>
      <c r="P384" s="127"/>
      <c r="Q384" s="131"/>
      <c r="R384" s="134"/>
      <c r="S384" s="132"/>
    </row>
    <row r="385" spans="6:19">
      <c r="F385" s="110" t="s">
        <v>687</v>
      </c>
      <c r="G385" s="126">
        <v>1.6819820000000001E-4</v>
      </c>
      <c r="H385" s="103">
        <f>ROUND(+G385*Totals!$H$20,2)</f>
        <v>0</v>
      </c>
      <c r="I385" s="103">
        <f t="shared" si="13"/>
        <v>0</v>
      </c>
      <c r="J385" s="103">
        <f>+H385-I385</f>
        <v>0</v>
      </c>
      <c r="K385" s="129" t="s">
        <v>687</v>
      </c>
      <c r="L385" s="129" t="s">
        <v>67</v>
      </c>
      <c r="M385" s="127">
        <v>0.25383</v>
      </c>
      <c r="N385" s="130">
        <f>+H385*M385</f>
        <v>0</v>
      </c>
      <c r="O385" s="129"/>
      <c r="P385" s="127"/>
      <c r="Q385" s="131"/>
      <c r="R385" s="134"/>
      <c r="S385" s="132"/>
    </row>
    <row r="386" spans="6:19">
      <c r="F386" s="110" t="s">
        <v>686</v>
      </c>
      <c r="G386" s="126">
        <v>1.5744599999999998E-5</v>
      </c>
      <c r="H386" s="103">
        <f>ROUND(+G386*Totals!$H$20,2)</f>
        <v>0</v>
      </c>
      <c r="I386" s="103">
        <f t="shared" si="13"/>
        <v>0</v>
      </c>
      <c r="J386" s="103">
        <f>+H386-I386</f>
        <v>0</v>
      </c>
      <c r="K386" s="129" t="s">
        <v>686</v>
      </c>
      <c r="L386" s="129" t="s">
        <v>88</v>
      </c>
      <c r="M386" s="127">
        <v>0.34482999999999997</v>
      </c>
      <c r="N386" s="130">
        <f>+H386*M386</f>
        <v>0</v>
      </c>
      <c r="O386" s="129" t="s">
        <v>1159</v>
      </c>
      <c r="P386" s="127"/>
      <c r="Q386" s="131"/>
      <c r="R386" s="134"/>
      <c r="S386" s="132"/>
    </row>
    <row r="387" spans="6:19">
      <c r="F387" s="110" t="s">
        <v>685</v>
      </c>
      <c r="G387" s="126">
        <v>2.738021E-4</v>
      </c>
      <c r="H387" s="103">
        <f>ROUND(+G387*Totals!$H$20,2)</f>
        <v>0</v>
      </c>
      <c r="I387" s="103">
        <f t="shared" si="13"/>
        <v>0</v>
      </c>
      <c r="J387" s="103">
        <f>+H387-I387</f>
        <v>0</v>
      </c>
      <c r="O387" s="130" t="s">
        <v>1159</v>
      </c>
      <c r="P387" s="127"/>
      <c r="Q387" s="131"/>
      <c r="R387" s="134"/>
      <c r="S387" s="132"/>
    </row>
    <row r="388" spans="6:19">
      <c r="F388" s="110" t="s">
        <v>684</v>
      </c>
      <c r="G388" s="126">
        <v>2.7956230000000001E-4</v>
      </c>
      <c r="H388" s="103">
        <f>ROUND(+G388*Totals!$H$20,2)</f>
        <v>0</v>
      </c>
      <c r="I388" s="103">
        <f t="shared" si="13"/>
        <v>0</v>
      </c>
      <c r="J388" s="103">
        <f t="shared" si="14"/>
        <v>0</v>
      </c>
      <c r="K388" s="129"/>
      <c r="L388" s="129"/>
      <c r="N388" s="130"/>
      <c r="O388" s="130"/>
      <c r="P388" s="127"/>
      <c r="Q388" s="131"/>
      <c r="R388" s="134"/>
      <c r="S388" s="132"/>
    </row>
    <row r="389" spans="6:19">
      <c r="F389" s="110" t="s">
        <v>683</v>
      </c>
      <c r="G389" s="126">
        <v>5.5297999999999998E-5</v>
      </c>
      <c r="H389" s="103">
        <f>ROUND(+G389*Totals!$H$20,2)</f>
        <v>0</v>
      </c>
      <c r="I389" s="103">
        <f t="shared" si="13"/>
        <v>0</v>
      </c>
      <c r="J389" s="103">
        <f t="shared" si="14"/>
        <v>0</v>
      </c>
      <c r="K389" s="129" t="s">
        <v>683</v>
      </c>
      <c r="L389" s="129" t="s">
        <v>99</v>
      </c>
      <c r="M389" s="127">
        <v>0.23045000000000002</v>
      </c>
      <c r="N389" s="130">
        <f>H389*M389</f>
        <v>0</v>
      </c>
      <c r="O389" s="129"/>
      <c r="P389" s="127"/>
      <c r="Q389" s="131"/>
      <c r="R389" s="134"/>
      <c r="S389" s="132"/>
    </row>
    <row r="390" spans="6:19">
      <c r="F390" s="110" t="s">
        <v>682</v>
      </c>
      <c r="G390" s="126">
        <v>0</v>
      </c>
      <c r="H390" s="103">
        <f>ROUND(+G390*Totals!$H$20,2)</f>
        <v>0</v>
      </c>
      <c r="I390" s="103">
        <f t="shared" si="13"/>
        <v>0</v>
      </c>
      <c r="J390" s="103">
        <f t="shared" si="14"/>
        <v>0</v>
      </c>
      <c r="K390" s="129"/>
      <c r="L390" s="129"/>
      <c r="N390" s="130"/>
      <c r="O390" s="129" t="s">
        <v>1159</v>
      </c>
      <c r="P390" s="127"/>
      <c r="Q390" s="131"/>
      <c r="R390" s="134"/>
      <c r="S390" s="132"/>
    </row>
    <row r="391" spans="6:19">
      <c r="F391" s="110" t="s">
        <v>681</v>
      </c>
      <c r="G391" s="126">
        <v>2.7583732999999998E-3</v>
      </c>
      <c r="H391" s="103">
        <f>ROUND(+G391*Totals!$H$20,2)</f>
        <v>0</v>
      </c>
      <c r="I391" s="103">
        <f t="shared" ref="I391:I454" si="17">+N391+Q391+T391</f>
        <v>0</v>
      </c>
      <c r="J391" s="103">
        <f t="shared" ref="J391:J454" si="18">+H391-I391</f>
        <v>0</v>
      </c>
      <c r="K391" s="129"/>
      <c r="L391" s="129"/>
      <c r="N391" s="130"/>
      <c r="O391" s="130" t="s">
        <v>1159</v>
      </c>
      <c r="P391" s="127"/>
      <c r="Q391" s="131"/>
      <c r="R391" s="134"/>
      <c r="S391" s="132"/>
    </row>
    <row r="392" spans="6:19">
      <c r="F392" s="110" t="s">
        <v>680</v>
      </c>
      <c r="G392" s="126">
        <v>3.3140419999999995E-4</v>
      </c>
      <c r="H392" s="103">
        <f>ROUND(+G392*Totals!$H$20,2)</f>
        <v>0</v>
      </c>
      <c r="I392" s="103">
        <f t="shared" si="17"/>
        <v>0</v>
      </c>
      <c r="J392" s="103">
        <f t="shared" si="18"/>
        <v>0</v>
      </c>
      <c r="K392" s="129"/>
      <c r="L392" s="129"/>
      <c r="N392" s="130"/>
      <c r="O392" s="129"/>
      <c r="P392" s="127"/>
      <c r="Q392" s="131"/>
      <c r="R392" s="134"/>
      <c r="S392" s="132"/>
    </row>
    <row r="393" spans="6:19">
      <c r="F393" s="110" t="s">
        <v>679</v>
      </c>
      <c r="G393" s="126">
        <v>6.2594299999999998E-5</v>
      </c>
      <c r="H393" s="103">
        <f>ROUND(+G393*Totals!$H$20,2)</f>
        <v>0</v>
      </c>
      <c r="I393" s="103">
        <f t="shared" si="17"/>
        <v>0</v>
      </c>
      <c r="J393" s="103">
        <f t="shared" si="18"/>
        <v>0</v>
      </c>
      <c r="K393" s="129" t="s">
        <v>679</v>
      </c>
      <c r="L393" s="129" t="s">
        <v>78</v>
      </c>
      <c r="M393" s="127">
        <v>0.26902000000000004</v>
      </c>
      <c r="N393" s="130">
        <f>H393*M393</f>
        <v>0</v>
      </c>
      <c r="O393" s="130"/>
      <c r="P393" s="127"/>
      <c r="Q393" s="131"/>
      <c r="R393" s="134"/>
      <c r="S393" s="132"/>
    </row>
    <row r="394" spans="6:19">
      <c r="F394" s="110" t="s">
        <v>678</v>
      </c>
      <c r="G394" s="126">
        <v>3.5905319999999998E-4</v>
      </c>
      <c r="H394" s="103">
        <f>ROUND(+G394*Totals!$H$20,2)</f>
        <v>0</v>
      </c>
      <c r="I394" s="103">
        <f t="shared" si="17"/>
        <v>0</v>
      </c>
      <c r="J394" s="103">
        <f t="shared" si="18"/>
        <v>0</v>
      </c>
      <c r="K394" s="129"/>
      <c r="L394" s="129"/>
      <c r="N394" s="130"/>
      <c r="O394" s="129" t="s">
        <v>1159</v>
      </c>
      <c r="P394" s="127"/>
      <c r="Q394" s="131"/>
      <c r="R394" s="134"/>
      <c r="S394" s="132"/>
    </row>
    <row r="395" spans="6:19">
      <c r="F395" s="110" t="s">
        <v>677</v>
      </c>
      <c r="G395" s="126">
        <v>1.032998E-4</v>
      </c>
      <c r="H395" s="103">
        <f>ROUND(+G395*Totals!$H$20,2)</f>
        <v>0</v>
      </c>
      <c r="I395" s="103">
        <f t="shared" si="17"/>
        <v>0</v>
      </c>
      <c r="J395" s="103">
        <f t="shared" si="18"/>
        <v>0</v>
      </c>
      <c r="K395" s="129" t="s">
        <v>677</v>
      </c>
      <c r="L395" s="129" t="s">
        <v>72</v>
      </c>
      <c r="M395" s="127">
        <v>0.23649000000000001</v>
      </c>
      <c r="N395" s="130">
        <f>H395*M395</f>
        <v>0</v>
      </c>
      <c r="O395" s="130"/>
      <c r="P395" s="127"/>
      <c r="Q395" s="131"/>
      <c r="R395" s="134"/>
      <c r="S395" s="132"/>
    </row>
    <row r="396" spans="6:19">
      <c r="F396" s="110" t="s">
        <v>676</v>
      </c>
      <c r="G396" s="126">
        <v>5.7640519999999995E-4</v>
      </c>
      <c r="H396" s="103">
        <f>ROUND(+G396*Totals!$H$20,2)</f>
        <v>0</v>
      </c>
      <c r="I396" s="103">
        <f t="shared" si="17"/>
        <v>0</v>
      </c>
      <c r="J396" s="103">
        <f t="shared" si="18"/>
        <v>0</v>
      </c>
      <c r="K396" s="129"/>
      <c r="L396" s="129"/>
      <c r="N396" s="130"/>
      <c r="O396" s="129" t="s">
        <v>1159</v>
      </c>
      <c r="P396" s="127"/>
      <c r="Q396" s="131"/>
      <c r="R396" s="134"/>
      <c r="S396" s="132"/>
    </row>
    <row r="397" spans="6:19">
      <c r="F397" s="110" t="s">
        <v>675</v>
      </c>
      <c r="G397" s="126">
        <v>1.36709E-4</v>
      </c>
      <c r="H397" s="103">
        <f>ROUND(+G397*Totals!$H$20,2)</f>
        <v>0</v>
      </c>
      <c r="I397" s="103">
        <f t="shared" si="17"/>
        <v>0</v>
      </c>
      <c r="J397" s="103">
        <f t="shared" si="18"/>
        <v>0</v>
      </c>
      <c r="K397" s="129" t="s">
        <v>675</v>
      </c>
      <c r="L397" s="129" t="s">
        <v>65</v>
      </c>
      <c r="M397" s="127">
        <v>0.30991999999999997</v>
      </c>
      <c r="N397" s="130">
        <f>H397*M397</f>
        <v>0</v>
      </c>
      <c r="O397" s="130"/>
      <c r="P397" s="127"/>
      <c r="Q397" s="131"/>
      <c r="R397" s="134"/>
      <c r="S397" s="132"/>
    </row>
    <row r="398" spans="6:19">
      <c r="F398" s="110" t="s">
        <v>674</v>
      </c>
      <c r="G398" s="126">
        <v>2.3885679999999999E-4</v>
      </c>
      <c r="H398" s="103">
        <f>ROUND(+G398*Totals!$H$20,2)</f>
        <v>0</v>
      </c>
      <c r="I398" s="103">
        <f t="shared" si="17"/>
        <v>0</v>
      </c>
      <c r="J398" s="103">
        <f t="shared" si="18"/>
        <v>0</v>
      </c>
      <c r="K398" s="129"/>
      <c r="L398" s="129"/>
      <c r="N398" s="130"/>
      <c r="O398" s="129" t="s">
        <v>1159</v>
      </c>
      <c r="P398" s="127"/>
      <c r="Q398" s="131"/>
      <c r="R398" s="134"/>
      <c r="S398" s="132"/>
    </row>
    <row r="399" spans="6:19">
      <c r="F399" s="110" t="s">
        <v>673</v>
      </c>
      <c r="G399" s="126">
        <v>9.7923600000000005E-5</v>
      </c>
      <c r="H399" s="103">
        <f>ROUND(+G399*Totals!$H$20,2)</f>
        <v>0</v>
      </c>
      <c r="I399" s="103">
        <f t="shared" si="17"/>
        <v>0</v>
      </c>
      <c r="J399" s="103">
        <f t="shared" si="18"/>
        <v>0</v>
      </c>
      <c r="K399" s="129" t="s">
        <v>673</v>
      </c>
      <c r="L399" s="129" t="s">
        <v>130</v>
      </c>
      <c r="M399" s="127">
        <v>0.18768000000000001</v>
      </c>
      <c r="N399" s="130">
        <f>H399*M399</f>
        <v>0</v>
      </c>
      <c r="O399" s="130"/>
      <c r="P399" s="127"/>
      <c r="Q399" s="131"/>
      <c r="R399" s="134"/>
      <c r="S399" s="132"/>
    </row>
    <row r="400" spans="6:19">
      <c r="F400" s="110" t="s">
        <v>672</v>
      </c>
      <c r="G400" s="126">
        <v>2.7725820000000002E-4</v>
      </c>
      <c r="H400" s="103">
        <f>ROUND(+G400*Totals!$H$20,2)</f>
        <v>0</v>
      </c>
      <c r="I400" s="103">
        <f t="shared" si="17"/>
        <v>0</v>
      </c>
      <c r="J400" s="103">
        <f t="shared" si="18"/>
        <v>0</v>
      </c>
      <c r="K400" s="129"/>
      <c r="L400" s="129"/>
      <c r="N400" s="130"/>
      <c r="O400" s="129" t="s">
        <v>1159</v>
      </c>
      <c r="P400" s="127"/>
      <c r="Q400" s="131"/>
      <c r="R400" s="134"/>
      <c r="S400" s="132"/>
    </row>
    <row r="401" spans="6:19">
      <c r="F401" s="110" t="s">
        <v>671</v>
      </c>
      <c r="G401" s="126">
        <v>5.4146000000000006E-5</v>
      </c>
      <c r="H401" s="103">
        <f>ROUND(+G401*Totals!$H$20,2)</f>
        <v>0</v>
      </c>
      <c r="I401" s="103">
        <f t="shared" si="17"/>
        <v>0</v>
      </c>
      <c r="J401" s="103">
        <f t="shared" si="18"/>
        <v>0</v>
      </c>
      <c r="K401" s="129" t="s">
        <v>671</v>
      </c>
      <c r="L401" s="129" t="s">
        <v>90</v>
      </c>
      <c r="M401" s="127">
        <v>0.13372000000000001</v>
      </c>
      <c r="N401" s="130">
        <f>+H401*M401</f>
        <v>0</v>
      </c>
      <c r="O401" s="129"/>
      <c r="P401" s="127"/>
      <c r="Q401" s="131"/>
      <c r="R401" s="134"/>
      <c r="S401" s="132"/>
    </row>
    <row r="402" spans="6:19">
      <c r="F402" s="110" t="s">
        <v>670</v>
      </c>
      <c r="G402" s="126">
        <v>3.3025209999999999E-4</v>
      </c>
      <c r="H402" s="103">
        <f>ROUND(+G402*Totals!$H$20,2)</f>
        <v>0</v>
      </c>
      <c r="I402" s="103">
        <f t="shared" si="17"/>
        <v>0</v>
      </c>
      <c r="J402" s="103">
        <f t="shared" si="18"/>
        <v>0</v>
      </c>
      <c r="K402" s="129"/>
      <c r="L402" s="129"/>
      <c r="N402" s="130"/>
      <c r="O402" s="129" t="s">
        <v>1159</v>
      </c>
      <c r="P402" s="127"/>
      <c r="Q402" s="131"/>
      <c r="R402" s="134"/>
      <c r="S402" s="132"/>
    </row>
    <row r="403" spans="6:19">
      <c r="F403" s="110" t="s">
        <v>669</v>
      </c>
      <c r="G403" s="126">
        <v>9.784679000000001E-4</v>
      </c>
      <c r="H403" s="103">
        <f>ROUND(+G403*Totals!$H$20,2)</f>
        <v>0</v>
      </c>
      <c r="I403" s="103">
        <f t="shared" si="17"/>
        <v>0</v>
      </c>
      <c r="J403" s="103">
        <f t="shared" si="18"/>
        <v>0</v>
      </c>
      <c r="K403" s="129"/>
      <c r="L403" s="129"/>
      <c r="N403" s="130"/>
      <c r="O403" s="129"/>
      <c r="P403" s="127"/>
      <c r="Q403" s="131"/>
      <c r="R403" s="134"/>
      <c r="S403" s="132"/>
    </row>
    <row r="404" spans="6:19">
      <c r="F404" s="110" t="s">
        <v>668</v>
      </c>
      <c r="G404" s="126">
        <v>9.1779369999999999E-4</v>
      </c>
      <c r="H404" s="103">
        <f>ROUND(+G404*Totals!$H$20,2)</f>
        <v>0</v>
      </c>
      <c r="I404" s="103">
        <f t="shared" si="17"/>
        <v>0</v>
      </c>
      <c r="J404" s="103">
        <f t="shared" si="18"/>
        <v>0</v>
      </c>
      <c r="K404" s="129"/>
      <c r="L404" s="129"/>
      <c r="N404" s="130"/>
      <c r="O404" s="130"/>
      <c r="P404" s="127"/>
      <c r="Q404" s="131"/>
      <c r="R404" s="134"/>
      <c r="S404" s="132"/>
    </row>
    <row r="405" spans="6:19">
      <c r="F405" s="110" t="s">
        <v>80</v>
      </c>
      <c r="G405" s="126">
        <v>1.8401956E-3</v>
      </c>
      <c r="H405" s="103">
        <f>ROUND(+G405*Totals!$H$20,2)</f>
        <v>0</v>
      </c>
      <c r="I405" s="103">
        <f t="shared" si="17"/>
        <v>0</v>
      </c>
      <c r="J405" s="103">
        <f t="shared" si="18"/>
        <v>0</v>
      </c>
      <c r="K405" s="129"/>
      <c r="L405" s="129"/>
      <c r="N405" s="130"/>
      <c r="O405" s="129"/>
      <c r="P405" s="127"/>
      <c r="Q405" s="131"/>
      <c r="R405" s="134"/>
      <c r="S405" s="132"/>
    </row>
    <row r="406" spans="6:19">
      <c r="F406" s="110" t="s">
        <v>667</v>
      </c>
      <c r="G406" s="126">
        <v>1.785666E-4</v>
      </c>
      <c r="H406" s="103">
        <f>ROUND(+G406*Totals!$H$20,2)</f>
        <v>0</v>
      </c>
      <c r="I406" s="103">
        <f t="shared" si="17"/>
        <v>0</v>
      </c>
      <c r="J406" s="103">
        <f t="shared" si="18"/>
        <v>0</v>
      </c>
      <c r="K406" s="129" t="s">
        <v>667</v>
      </c>
      <c r="L406" s="129" t="s">
        <v>126</v>
      </c>
      <c r="M406" s="127">
        <v>9.2260000000000009E-2</v>
      </c>
      <c r="N406" s="130">
        <f>+H406*M406</f>
        <v>0</v>
      </c>
      <c r="O406" s="129"/>
      <c r="P406" s="127"/>
      <c r="Q406" s="131"/>
      <c r="R406" s="134"/>
      <c r="S406" s="132"/>
    </row>
    <row r="407" spans="6:19">
      <c r="F407" s="110" t="s">
        <v>666</v>
      </c>
      <c r="G407" s="126">
        <v>1.6297559E-3</v>
      </c>
      <c r="H407" s="103">
        <f>ROUND(+G407*Totals!$H$20,2)</f>
        <v>0</v>
      </c>
      <c r="I407" s="103">
        <f t="shared" si="17"/>
        <v>0</v>
      </c>
      <c r="J407" s="103">
        <f t="shared" si="18"/>
        <v>0</v>
      </c>
      <c r="K407" s="129"/>
      <c r="L407" s="129"/>
      <c r="N407" s="130"/>
      <c r="O407" s="130" t="s">
        <v>1159</v>
      </c>
      <c r="P407" s="127"/>
      <c r="Q407" s="131"/>
      <c r="R407" s="134"/>
      <c r="S407" s="132"/>
    </row>
    <row r="408" spans="6:19">
      <c r="F408" s="110" t="s">
        <v>665</v>
      </c>
      <c r="G408" s="126">
        <v>7.8761290000000002E-4</v>
      </c>
      <c r="H408" s="103">
        <f>ROUND(+G408*Totals!$H$20,2)</f>
        <v>0</v>
      </c>
      <c r="I408" s="103">
        <f t="shared" si="17"/>
        <v>0</v>
      </c>
      <c r="J408" s="103">
        <f t="shared" si="18"/>
        <v>0</v>
      </c>
      <c r="K408" s="129"/>
      <c r="L408" s="129"/>
      <c r="N408" s="130"/>
      <c r="O408" s="129"/>
      <c r="P408" s="127"/>
      <c r="Q408" s="131"/>
      <c r="R408" s="134"/>
      <c r="S408" s="132"/>
    </row>
    <row r="409" spans="6:19">
      <c r="F409" s="110" t="s">
        <v>664</v>
      </c>
      <c r="G409" s="126">
        <v>1.49766E-5</v>
      </c>
      <c r="H409" s="103">
        <f>ROUND(+G409*Totals!$H$20,2)</f>
        <v>0</v>
      </c>
      <c r="I409" s="103">
        <f t="shared" si="17"/>
        <v>0</v>
      </c>
      <c r="J409" s="103">
        <f t="shared" si="18"/>
        <v>0</v>
      </c>
      <c r="K409" s="129" t="s">
        <v>664</v>
      </c>
      <c r="L409" s="129" t="s">
        <v>70</v>
      </c>
      <c r="M409" s="127">
        <v>0.27699999999999997</v>
      </c>
      <c r="N409" s="130">
        <f>+H409*M409</f>
        <v>0</v>
      </c>
      <c r="O409" s="129"/>
      <c r="P409" s="127"/>
      <c r="Q409" s="131"/>
      <c r="R409" s="134"/>
      <c r="S409" s="132"/>
    </row>
    <row r="410" spans="6:19">
      <c r="F410" s="110" t="s">
        <v>663</v>
      </c>
      <c r="G410" s="126">
        <v>2.3286614999999998E-3</v>
      </c>
      <c r="H410" s="103">
        <f>ROUND(+G410*Totals!$H$20,2)</f>
        <v>0</v>
      </c>
      <c r="I410" s="103">
        <f t="shared" si="17"/>
        <v>0</v>
      </c>
      <c r="J410" s="103">
        <f t="shared" si="18"/>
        <v>0</v>
      </c>
      <c r="K410" s="129"/>
      <c r="L410" s="129"/>
      <c r="N410" s="130"/>
      <c r="O410" s="129" t="s">
        <v>1159</v>
      </c>
      <c r="P410" s="127"/>
      <c r="Q410" s="131"/>
      <c r="R410" s="134"/>
      <c r="S410" s="132"/>
    </row>
    <row r="411" spans="6:19">
      <c r="F411" s="110" t="s">
        <v>662</v>
      </c>
      <c r="G411" s="126">
        <v>6.0800953999999999E-3</v>
      </c>
      <c r="H411" s="103">
        <f>ROUND(+G411*Totals!$H$20,2)</f>
        <v>0</v>
      </c>
      <c r="I411" s="103">
        <f t="shared" si="17"/>
        <v>0</v>
      </c>
      <c r="J411" s="103">
        <f t="shared" si="18"/>
        <v>0</v>
      </c>
      <c r="K411" s="129"/>
      <c r="L411" s="129"/>
      <c r="N411" s="130"/>
      <c r="O411" s="130"/>
      <c r="P411" s="127"/>
      <c r="Q411" s="131"/>
      <c r="R411" s="134"/>
      <c r="S411" s="132"/>
    </row>
    <row r="412" spans="6:19">
      <c r="F412" s="110" t="s">
        <v>661</v>
      </c>
      <c r="G412" s="126">
        <v>3.5636510000000001E-4</v>
      </c>
      <c r="H412" s="103">
        <f>ROUND(+G412*Totals!$H$20,2)</f>
        <v>0</v>
      </c>
      <c r="I412" s="103">
        <f t="shared" si="17"/>
        <v>0</v>
      </c>
      <c r="J412" s="103">
        <f t="shared" si="18"/>
        <v>0</v>
      </c>
      <c r="K412" s="129"/>
      <c r="L412" s="129"/>
      <c r="N412" s="130"/>
      <c r="O412" s="129"/>
      <c r="P412" s="127"/>
      <c r="Q412" s="131"/>
      <c r="R412" s="134"/>
      <c r="S412" s="132"/>
    </row>
    <row r="413" spans="6:19">
      <c r="F413" s="110" t="s">
        <v>660</v>
      </c>
      <c r="G413" s="126">
        <v>8.6787199999999995E-5</v>
      </c>
      <c r="H413" s="103">
        <f>ROUND(+G413*Totals!$H$20,2)</f>
        <v>0</v>
      </c>
      <c r="I413" s="103">
        <f t="shared" si="17"/>
        <v>0</v>
      </c>
      <c r="J413" s="103">
        <f t="shared" si="18"/>
        <v>0</v>
      </c>
      <c r="K413" s="129" t="s">
        <v>660</v>
      </c>
      <c r="L413" s="129" t="s">
        <v>53</v>
      </c>
      <c r="M413" s="127">
        <v>0.38462000000000002</v>
      </c>
      <c r="N413" s="130">
        <f>+H413*M413</f>
        <v>0</v>
      </c>
      <c r="O413" s="129"/>
      <c r="P413" s="127"/>
      <c r="Q413" s="131"/>
      <c r="R413" s="134"/>
      <c r="S413" s="132"/>
    </row>
    <row r="414" spans="6:19">
      <c r="F414" s="110" t="s">
        <v>659</v>
      </c>
      <c r="G414" s="126">
        <v>2.8735007600000001E-2</v>
      </c>
      <c r="H414" s="103">
        <f>ROUND(+G414*Totals!$H$20,2)</f>
        <v>0</v>
      </c>
      <c r="I414" s="103">
        <f t="shared" si="17"/>
        <v>0</v>
      </c>
      <c r="J414" s="103">
        <f t="shared" si="18"/>
        <v>0</v>
      </c>
      <c r="K414" s="129"/>
      <c r="L414" s="129"/>
      <c r="N414" s="130"/>
      <c r="O414" s="129" t="s">
        <v>1159</v>
      </c>
      <c r="P414" s="127"/>
      <c r="Q414" s="131"/>
      <c r="R414" s="134"/>
      <c r="S414" s="132"/>
    </row>
    <row r="415" spans="6:19">
      <c r="F415" s="110" t="s">
        <v>658</v>
      </c>
      <c r="G415" s="126">
        <v>1.960776E-3</v>
      </c>
      <c r="H415" s="103">
        <f>ROUND(+G415*Totals!$H$20,2)</f>
        <v>0</v>
      </c>
      <c r="I415" s="103">
        <f t="shared" si="17"/>
        <v>0</v>
      </c>
      <c r="J415" s="103">
        <f t="shared" si="18"/>
        <v>0</v>
      </c>
      <c r="K415" s="129"/>
      <c r="L415" s="129"/>
      <c r="N415" s="130"/>
      <c r="O415" s="130"/>
      <c r="P415" s="127"/>
      <c r="Q415" s="131"/>
      <c r="R415" s="134"/>
      <c r="S415" s="132"/>
    </row>
    <row r="416" spans="6:19">
      <c r="F416" s="110" t="s">
        <v>657</v>
      </c>
      <c r="G416" s="126">
        <v>2.2656829999999998E-4</v>
      </c>
      <c r="H416" s="103">
        <f>ROUND(+G416*Totals!$H$20,2)</f>
        <v>0</v>
      </c>
      <c r="I416" s="103">
        <f t="shared" si="17"/>
        <v>0</v>
      </c>
      <c r="J416" s="103">
        <f t="shared" si="18"/>
        <v>0</v>
      </c>
      <c r="K416" s="129"/>
      <c r="L416" s="129"/>
      <c r="N416" s="130"/>
      <c r="O416" s="130"/>
      <c r="P416" s="127"/>
      <c r="Q416" s="131"/>
      <c r="R416" s="134"/>
      <c r="S416" s="132"/>
    </row>
    <row r="417" spans="6:19">
      <c r="F417" s="110" t="s">
        <v>656</v>
      </c>
      <c r="G417" s="126">
        <v>1.225005E-4</v>
      </c>
      <c r="H417" s="103">
        <f>ROUND(+G417*Totals!$H$20,2)</f>
        <v>0</v>
      </c>
      <c r="I417" s="103">
        <f t="shared" si="17"/>
        <v>0</v>
      </c>
      <c r="J417" s="103">
        <f t="shared" si="18"/>
        <v>0</v>
      </c>
      <c r="K417" s="129" t="s">
        <v>656</v>
      </c>
      <c r="L417" s="129" t="s">
        <v>116</v>
      </c>
      <c r="M417" s="127">
        <v>0.36720999999999998</v>
      </c>
      <c r="N417" s="130">
        <f>+H417*M417</f>
        <v>0</v>
      </c>
      <c r="O417" s="130"/>
      <c r="P417" s="127"/>
      <c r="Q417" s="131"/>
      <c r="R417" s="134"/>
      <c r="S417" s="132"/>
    </row>
    <row r="418" spans="6:19" ht="19.5" customHeight="1">
      <c r="F418" s="110" t="s">
        <v>655</v>
      </c>
      <c r="G418" s="126">
        <v>1.42085E-5</v>
      </c>
      <c r="H418" s="103">
        <f>ROUND(+G418*Totals!$H$20,2)</f>
        <v>0</v>
      </c>
      <c r="I418" s="103">
        <f t="shared" si="17"/>
        <v>0</v>
      </c>
      <c r="J418" s="103">
        <f t="shared" si="18"/>
        <v>0</v>
      </c>
      <c r="K418" s="129" t="s">
        <v>655</v>
      </c>
      <c r="L418" s="129" t="s">
        <v>129</v>
      </c>
      <c r="M418" s="127">
        <v>0.26738000000000001</v>
      </c>
      <c r="N418" s="130">
        <f>+H418*M418</f>
        <v>0</v>
      </c>
      <c r="O418" s="129" t="s">
        <v>1159</v>
      </c>
      <c r="P418" s="127"/>
      <c r="Q418" s="131"/>
      <c r="R418" s="134"/>
      <c r="S418" s="132"/>
    </row>
    <row r="419" spans="6:19">
      <c r="F419" s="110" t="s">
        <v>654</v>
      </c>
      <c r="G419" s="126">
        <v>7.4882799999999994E-5</v>
      </c>
      <c r="H419" s="103">
        <f>ROUND(+G419*Totals!$H$20,2)</f>
        <v>0</v>
      </c>
      <c r="I419" s="103">
        <f t="shared" si="17"/>
        <v>0</v>
      </c>
      <c r="J419" s="103">
        <f t="shared" si="18"/>
        <v>0</v>
      </c>
      <c r="K419" s="129" t="s">
        <v>654</v>
      </c>
      <c r="L419" s="129" t="s">
        <v>73</v>
      </c>
      <c r="M419" s="127">
        <v>0.16278999999999999</v>
      </c>
      <c r="N419" s="130">
        <f>+H419*M419</f>
        <v>0</v>
      </c>
      <c r="O419" s="129" t="s">
        <v>1159</v>
      </c>
      <c r="P419" s="127"/>
      <c r="Q419" s="131"/>
      <c r="R419" s="134"/>
      <c r="S419" s="132"/>
    </row>
    <row r="420" spans="6:19">
      <c r="F420" s="110" t="s">
        <v>653</v>
      </c>
      <c r="G420" s="126">
        <v>3.9707060000000001E-4</v>
      </c>
      <c r="H420" s="103">
        <f>ROUND(+G420*Totals!$H$20,2)</f>
        <v>0</v>
      </c>
      <c r="I420" s="103">
        <f t="shared" si="17"/>
        <v>0</v>
      </c>
      <c r="J420" s="103">
        <f t="shared" si="18"/>
        <v>0</v>
      </c>
      <c r="O420" s="129" t="s">
        <v>1159</v>
      </c>
      <c r="P420" s="127"/>
      <c r="Q420" s="131"/>
      <c r="R420" s="134"/>
      <c r="S420" s="132"/>
    </row>
    <row r="421" spans="6:19">
      <c r="F421" s="110" t="s">
        <v>85</v>
      </c>
      <c r="G421" s="126">
        <v>1.6059470000000001E-3</v>
      </c>
      <c r="H421" s="103">
        <f>ROUND(+G421*Totals!$H$20,2)</f>
        <v>0</v>
      </c>
      <c r="I421" s="103">
        <f t="shared" si="17"/>
        <v>0</v>
      </c>
      <c r="J421" s="103">
        <f t="shared" si="18"/>
        <v>0</v>
      </c>
      <c r="K421" s="129"/>
      <c r="L421" s="129"/>
      <c r="N421" s="130"/>
      <c r="O421" s="129"/>
      <c r="P421" s="127"/>
      <c r="Q421" s="131"/>
      <c r="R421" s="134"/>
      <c r="S421" s="132"/>
    </row>
    <row r="422" spans="6:19">
      <c r="F422" s="110" t="s">
        <v>652</v>
      </c>
      <c r="G422" s="126">
        <v>9.6310740000000008E-4</v>
      </c>
      <c r="H422" s="103">
        <f>ROUND(+G422*Totals!$H$20,2)</f>
        <v>0</v>
      </c>
      <c r="I422" s="103">
        <f t="shared" si="17"/>
        <v>0</v>
      </c>
      <c r="J422" s="103">
        <f t="shared" si="18"/>
        <v>0</v>
      </c>
      <c r="K422" s="129"/>
      <c r="L422" s="129"/>
      <c r="N422" s="130"/>
      <c r="O422" s="129"/>
      <c r="P422" s="127"/>
      <c r="Q422" s="131"/>
      <c r="R422" s="134"/>
      <c r="S422" s="132"/>
    </row>
    <row r="423" spans="6:19">
      <c r="F423" s="110" t="s">
        <v>651</v>
      </c>
      <c r="G423" s="126">
        <v>4.6696120000000002E-4</v>
      </c>
      <c r="H423" s="103">
        <f>ROUND(+G423*Totals!$H$20,2)</f>
        <v>0</v>
      </c>
      <c r="I423" s="103">
        <f t="shared" si="17"/>
        <v>0</v>
      </c>
      <c r="J423" s="103">
        <f t="shared" si="18"/>
        <v>0</v>
      </c>
      <c r="K423" s="129"/>
      <c r="L423" s="129"/>
      <c r="N423" s="130"/>
      <c r="O423" s="130"/>
      <c r="P423" s="127"/>
      <c r="Q423" s="131"/>
      <c r="R423" s="134"/>
      <c r="S423" s="132"/>
    </row>
    <row r="424" spans="6:19">
      <c r="F424" s="110" t="s">
        <v>650</v>
      </c>
      <c r="G424" s="126">
        <v>9.5607991999999992E-3</v>
      </c>
      <c r="H424" s="103">
        <f>ROUND(+G424*Totals!$H$20,2)</f>
        <v>0</v>
      </c>
      <c r="I424" s="103">
        <f t="shared" si="17"/>
        <v>0</v>
      </c>
      <c r="J424" s="103">
        <f t="shared" si="18"/>
        <v>0</v>
      </c>
      <c r="K424" s="129"/>
      <c r="L424" s="129"/>
      <c r="N424" s="130"/>
      <c r="O424" s="130"/>
      <c r="P424" s="127"/>
      <c r="Q424" s="131"/>
      <c r="R424" s="134"/>
      <c r="S424" s="132"/>
    </row>
    <row r="425" spans="6:19">
      <c r="F425" s="110" t="s">
        <v>649</v>
      </c>
      <c r="G425" s="126">
        <v>7.9874899999999997E-5</v>
      </c>
      <c r="H425" s="103">
        <f>ROUND(+G425*Totals!$H$20,2)</f>
        <v>0</v>
      </c>
      <c r="I425" s="103">
        <f t="shared" si="17"/>
        <v>0</v>
      </c>
      <c r="J425" s="103">
        <f t="shared" si="18"/>
        <v>0</v>
      </c>
      <c r="K425" s="129" t="s">
        <v>649</v>
      </c>
      <c r="L425" s="129" t="s">
        <v>131</v>
      </c>
      <c r="M425" s="127">
        <v>0.46049999999999996</v>
      </c>
      <c r="N425" s="130">
        <f>+H425*M425</f>
        <v>0</v>
      </c>
      <c r="O425" s="129" t="s">
        <v>1159</v>
      </c>
      <c r="P425" s="127"/>
      <c r="Q425" s="131"/>
      <c r="R425" s="134"/>
      <c r="S425" s="132"/>
    </row>
    <row r="426" spans="6:19">
      <c r="F426" s="110" t="s">
        <v>648</v>
      </c>
      <c r="G426" s="126">
        <v>1.0752400000000001E-5</v>
      </c>
      <c r="H426" s="103">
        <f>ROUND(+G426*Totals!$H$20,2)</f>
        <v>0</v>
      </c>
      <c r="I426" s="103">
        <f t="shared" si="17"/>
        <v>0</v>
      </c>
      <c r="J426" s="103">
        <f t="shared" si="18"/>
        <v>0</v>
      </c>
      <c r="K426" s="129" t="s">
        <v>648</v>
      </c>
      <c r="L426" s="129" t="s">
        <v>47</v>
      </c>
      <c r="M426" s="127">
        <v>0.25550999999999996</v>
      </c>
      <c r="N426" s="130">
        <f>+H426*M426</f>
        <v>0</v>
      </c>
      <c r="O426" s="130" t="s">
        <v>1159</v>
      </c>
      <c r="P426" s="127"/>
      <c r="Q426" s="131"/>
      <c r="R426" s="134"/>
      <c r="S426" s="132"/>
    </row>
    <row r="427" spans="6:19">
      <c r="F427" s="110" t="s">
        <v>647</v>
      </c>
      <c r="G427" s="126">
        <v>1.0099570999999999E-3</v>
      </c>
      <c r="H427" s="103">
        <f>ROUND(+G427*Totals!$H$20,2)</f>
        <v>0</v>
      </c>
      <c r="I427" s="103">
        <f t="shared" si="17"/>
        <v>0</v>
      </c>
      <c r="J427" s="103">
        <f t="shared" si="18"/>
        <v>0</v>
      </c>
      <c r="K427" s="129"/>
      <c r="L427" s="129"/>
      <c r="N427" s="130"/>
      <c r="O427" s="129"/>
      <c r="P427" s="127"/>
      <c r="Q427" s="131"/>
      <c r="R427" s="134"/>
      <c r="S427" s="132"/>
    </row>
    <row r="428" spans="6:19">
      <c r="F428" s="110" t="s">
        <v>646</v>
      </c>
      <c r="G428" s="126">
        <v>6.8738499999999999E-5</v>
      </c>
      <c r="H428" s="103">
        <f>ROUND(+G428*Totals!$H$20,2)</f>
        <v>0</v>
      </c>
      <c r="I428" s="103">
        <f t="shared" si="17"/>
        <v>0</v>
      </c>
      <c r="J428" s="103">
        <f t="shared" si="18"/>
        <v>0</v>
      </c>
      <c r="K428" s="129" t="s">
        <v>646</v>
      </c>
      <c r="L428" s="129" t="s">
        <v>74</v>
      </c>
      <c r="M428" s="127">
        <v>0.46523999999999999</v>
      </c>
      <c r="N428" s="130">
        <f>+H428*M428</f>
        <v>0</v>
      </c>
      <c r="O428" s="130" t="s">
        <v>1159</v>
      </c>
      <c r="P428" s="127"/>
      <c r="Q428" s="131"/>
      <c r="R428" s="134"/>
      <c r="S428" s="132"/>
    </row>
    <row r="429" spans="6:19">
      <c r="F429" s="110" t="s">
        <v>645</v>
      </c>
      <c r="G429" s="126">
        <v>2.5268129999999998E-4</v>
      </c>
      <c r="H429" s="103">
        <f>ROUND(+G429*Totals!$H$20,2)</f>
        <v>0</v>
      </c>
      <c r="I429" s="103">
        <f t="shared" si="17"/>
        <v>0</v>
      </c>
      <c r="J429" s="103">
        <f t="shared" si="18"/>
        <v>0</v>
      </c>
      <c r="K429" s="129"/>
      <c r="L429" s="129"/>
      <c r="N429" s="130"/>
      <c r="O429" s="130"/>
      <c r="P429" s="127"/>
      <c r="Q429" s="131"/>
      <c r="R429" s="134"/>
      <c r="S429" s="132"/>
    </row>
    <row r="430" spans="6:19">
      <c r="F430" s="110" t="s">
        <v>644</v>
      </c>
      <c r="G430" s="126">
        <v>9.3315399999999998E-5</v>
      </c>
      <c r="H430" s="103">
        <f>ROUND(+G430*Totals!$H$20,2)</f>
        <v>0</v>
      </c>
      <c r="I430" s="103">
        <f t="shared" si="17"/>
        <v>0</v>
      </c>
      <c r="J430" s="103">
        <f t="shared" si="18"/>
        <v>0</v>
      </c>
      <c r="K430" s="129" t="s">
        <v>644</v>
      </c>
      <c r="L430" s="129" t="s">
        <v>113</v>
      </c>
      <c r="M430" s="127">
        <v>0.27861000000000002</v>
      </c>
      <c r="N430" s="130">
        <f>+H430*M430</f>
        <v>0</v>
      </c>
      <c r="O430" s="129" t="s">
        <v>1159</v>
      </c>
      <c r="P430" s="127"/>
      <c r="Q430" s="131"/>
      <c r="R430" s="134"/>
      <c r="S430" s="132"/>
    </row>
    <row r="431" spans="6:19">
      <c r="F431" s="110" t="s">
        <v>643</v>
      </c>
      <c r="G431" s="126">
        <v>1.167403E-4</v>
      </c>
      <c r="H431" s="103">
        <f>ROUND(+G431*Totals!$H$20,2)</f>
        <v>0</v>
      </c>
      <c r="I431" s="103">
        <f t="shared" si="17"/>
        <v>0</v>
      </c>
      <c r="J431" s="103">
        <f t="shared" si="18"/>
        <v>0</v>
      </c>
      <c r="K431" s="129" t="s">
        <v>643</v>
      </c>
      <c r="L431" s="129" t="s">
        <v>118</v>
      </c>
      <c r="M431" s="127">
        <v>0.34384999999999999</v>
      </c>
      <c r="N431" s="130">
        <f>+H431*M431</f>
        <v>0</v>
      </c>
      <c r="O431" s="130" t="s">
        <v>1159</v>
      </c>
      <c r="P431" s="127"/>
      <c r="Q431" s="131"/>
      <c r="R431" s="134"/>
      <c r="S431" s="132"/>
    </row>
    <row r="432" spans="6:19">
      <c r="F432" s="110" t="s">
        <v>642</v>
      </c>
      <c r="G432" s="126">
        <v>2.327125E-4</v>
      </c>
      <c r="H432" s="103">
        <f>ROUND(+G432*Totals!$H$20,2)</f>
        <v>0</v>
      </c>
      <c r="I432" s="103">
        <f t="shared" si="17"/>
        <v>0</v>
      </c>
      <c r="J432" s="103">
        <f t="shared" si="18"/>
        <v>0</v>
      </c>
      <c r="K432" s="129"/>
      <c r="L432" s="129"/>
      <c r="N432" s="130"/>
      <c r="O432" s="129"/>
      <c r="P432" s="127"/>
      <c r="Q432" s="131"/>
      <c r="R432" s="134"/>
      <c r="S432" s="132"/>
    </row>
    <row r="433" spans="6:19">
      <c r="F433" s="110" t="s">
        <v>641</v>
      </c>
      <c r="G433" s="126">
        <v>9.8691599999999995E-5</v>
      </c>
      <c r="H433" s="103">
        <f>ROUND(+G433*Totals!$H$20,2)</f>
        <v>0</v>
      </c>
      <c r="I433" s="103">
        <f t="shared" si="17"/>
        <v>0</v>
      </c>
      <c r="J433" s="103">
        <f t="shared" si="18"/>
        <v>0</v>
      </c>
      <c r="K433" s="129" t="s">
        <v>641</v>
      </c>
      <c r="L433" s="129" t="s">
        <v>131</v>
      </c>
      <c r="M433" s="127">
        <v>0.18600000000000003</v>
      </c>
      <c r="N433" s="130">
        <f>+H433*M433</f>
        <v>0</v>
      </c>
      <c r="O433" s="129" t="s">
        <v>1159</v>
      </c>
      <c r="P433" s="127"/>
      <c r="Q433" s="131"/>
      <c r="R433" s="134"/>
      <c r="S433" s="132"/>
    </row>
    <row r="434" spans="6:19">
      <c r="F434" s="110" t="s">
        <v>88</v>
      </c>
      <c r="G434" s="126">
        <v>3.8017397000000004E-3</v>
      </c>
      <c r="H434" s="103">
        <f>ROUND(+G434*Totals!$H$20,2)</f>
        <v>0</v>
      </c>
      <c r="I434" s="103">
        <f t="shared" si="17"/>
        <v>0</v>
      </c>
      <c r="J434" s="103">
        <f t="shared" si="18"/>
        <v>0</v>
      </c>
      <c r="K434" s="129"/>
      <c r="L434" s="129"/>
      <c r="N434" s="130"/>
      <c r="O434" s="129"/>
      <c r="P434" s="127"/>
      <c r="Q434" s="131"/>
      <c r="R434" s="134"/>
      <c r="S434" s="132"/>
    </row>
    <row r="435" spans="6:19">
      <c r="F435" s="110" t="s">
        <v>640</v>
      </c>
      <c r="G435" s="126">
        <v>4.2241600000000006E-5</v>
      </c>
      <c r="H435" s="103">
        <f>ROUND(+G435*Totals!$H$20,2)</f>
        <v>0</v>
      </c>
      <c r="I435" s="103">
        <f t="shared" si="17"/>
        <v>0</v>
      </c>
      <c r="J435" s="103">
        <f t="shared" si="18"/>
        <v>0</v>
      </c>
      <c r="K435" s="129"/>
      <c r="L435" s="129"/>
      <c r="N435" s="130"/>
      <c r="O435" s="129"/>
      <c r="P435" s="127"/>
      <c r="Q435" s="131"/>
      <c r="R435" s="134"/>
      <c r="S435" s="132"/>
    </row>
    <row r="436" spans="6:19">
      <c r="F436" s="110" t="s">
        <v>639</v>
      </c>
      <c r="G436" s="126">
        <v>3.5943720000000001E-4</v>
      </c>
      <c r="H436" s="103">
        <f>ROUND(+G436*Totals!$H$20,2)</f>
        <v>0</v>
      </c>
      <c r="I436" s="103">
        <f t="shared" si="17"/>
        <v>0</v>
      </c>
      <c r="J436" s="103">
        <f t="shared" si="18"/>
        <v>0</v>
      </c>
      <c r="K436" s="129"/>
      <c r="L436" s="129"/>
      <c r="N436" s="130"/>
      <c r="O436" s="130"/>
      <c r="P436" s="127"/>
      <c r="Q436" s="131"/>
      <c r="R436" s="134"/>
      <c r="S436" s="132"/>
    </row>
    <row r="437" spans="6:19">
      <c r="F437" s="110" t="s">
        <v>638</v>
      </c>
      <c r="G437" s="126">
        <v>3.4446070000000001E-4</v>
      </c>
      <c r="H437" s="103">
        <f>ROUND(+G437*Totals!$H$20,2)</f>
        <v>0</v>
      </c>
      <c r="I437" s="103">
        <f t="shared" si="17"/>
        <v>0</v>
      </c>
      <c r="J437" s="103">
        <f t="shared" si="18"/>
        <v>0</v>
      </c>
      <c r="K437" s="129"/>
      <c r="L437" s="129"/>
      <c r="N437" s="130"/>
      <c r="O437" s="129"/>
      <c r="P437" s="127"/>
      <c r="Q437" s="131"/>
      <c r="R437" s="134"/>
      <c r="S437" s="132"/>
    </row>
    <row r="438" spans="6:19">
      <c r="F438" s="110" t="s">
        <v>637</v>
      </c>
      <c r="G438" s="126">
        <v>9.2931399999999996E-5</v>
      </c>
      <c r="H438" s="103">
        <f>ROUND(+G438*Totals!$H$20,2)</f>
        <v>0</v>
      </c>
      <c r="I438" s="103">
        <f t="shared" si="17"/>
        <v>0</v>
      </c>
      <c r="J438" s="103">
        <f t="shared" si="18"/>
        <v>0</v>
      </c>
      <c r="K438" s="129" t="s">
        <v>637</v>
      </c>
      <c r="L438" s="129" t="s">
        <v>88</v>
      </c>
      <c r="M438" s="127">
        <v>0.30640000000000001</v>
      </c>
      <c r="N438" s="130">
        <f>+H438*M438</f>
        <v>0</v>
      </c>
      <c r="O438" s="130" t="s">
        <v>1159</v>
      </c>
      <c r="P438" s="127"/>
      <c r="Q438" s="131"/>
      <c r="R438" s="134"/>
      <c r="S438" s="132"/>
    </row>
    <row r="439" spans="6:19">
      <c r="F439" s="110" t="s">
        <v>636</v>
      </c>
      <c r="G439" s="126">
        <v>2.3002450000000001E-4</v>
      </c>
      <c r="H439" s="103">
        <f>ROUND(+G439*Totals!$H$20,2)</f>
        <v>0</v>
      </c>
      <c r="I439" s="103">
        <f t="shared" si="17"/>
        <v>0</v>
      </c>
      <c r="J439" s="103">
        <f t="shared" si="18"/>
        <v>0</v>
      </c>
      <c r="K439" s="129"/>
      <c r="L439" s="129"/>
      <c r="N439" s="130"/>
      <c r="O439" s="129"/>
      <c r="P439" s="127"/>
      <c r="Q439" s="131"/>
      <c r="R439" s="134"/>
      <c r="S439" s="132"/>
    </row>
    <row r="440" spans="6:19">
      <c r="F440" s="110" t="s">
        <v>635</v>
      </c>
      <c r="G440" s="126">
        <v>1.1174810000000001E-4</v>
      </c>
      <c r="H440" s="103">
        <f>ROUND(+G440*Totals!$H$20,2)</f>
        <v>0</v>
      </c>
      <c r="I440" s="103">
        <f t="shared" si="17"/>
        <v>0</v>
      </c>
      <c r="J440" s="103">
        <f t="shared" si="18"/>
        <v>0</v>
      </c>
      <c r="K440" s="129" t="s">
        <v>635</v>
      </c>
      <c r="L440" s="129" t="s">
        <v>40</v>
      </c>
      <c r="M440" s="127">
        <v>9.4700000000000006E-2</v>
      </c>
      <c r="N440" s="130">
        <f>+H440*M440</f>
        <v>0</v>
      </c>
      <c r="O440" s="130" t="s">
        <v>1159</v>
      </c>
      <c r="P440" s="127"/>
      <c r="Q440" s="131"/>
      <c r="R440" s="134"/>
      <c r="S440" s="132"/>
    </row>
    <row r="441" spans="6:19">
      <c r="F441" s="110" t="s">
        <v>634</v>
      </c>
      <c r="G441" s="126">
        <v>5.3608370000000005E-4</v>
      </c>
      <c r="H441" s="103">
        <f>ROUND(+G441*Totals!$H$20,2)</f>
        <v>0</v>
      </c>
      <c r="I441" s="103">
        <f t="shared" si="17"/>
        <v>0</v>
      </c>
      <c r="J441" s="103">
        <f t="shared" si="18"/>
        <v>0</v>
      </c>
      <c r="K441" s="129"/>
      <c r="L441" s="129"/>
      <c r="N441" s="130"/>
      <c r="O441" s="130"/>
      <c r="P441" s="127"/>
      <c r="Q441" s="131"/>
      <c r="R441" s="134"/>
      <c r="S441" s="132"/>
    </row>
    <row r="442" spans="6:19">
      <c r="F442" s="110" t="s">
        <v>633</v>
      </c>
      <c r="G442" s="126">
        <v>3.07211E-5</v>
      </c>
      <c r="H442" s="103">
        <f>ROUND(+G442*Totals!$H$20,2)</f>
        <v>0</v>
      </c>
      <c r="I442" s="103">
        <f t="shared" si="17"/>
        <v>0</v>
      </c>
      <c r="J442" s="103">
        <f t="shared" si="18"/>
        <v>0</v>
      </c>
      <c r="K442" s="129" t="s">
        <v>633</v>
      </c>
      <c r="L442" s="129" t="s">
        <v>88</v>
      </c>
      <c r="M442" s="127">
        <v>0.27007000000000003</v>
      </c>
      <c r="N442" s="130">
        <f t="shared" ref="N442:N447" si="19">+H442*M442</f>
        <v>0</v>
      </c>
      <c r="O442" s="130" t="s">
        <v>1159</v>
      </c>
      <c r="P442" s="127"/>
      <c r="Q442" s="131"/>
      <c r="R442" s="134"/>
      <c r="S442" s="132"/>
    </row>
    <row r="443" spans="6:19">
      <c r="F443" s="110" t="s">
        <v>632</v>
      </c>
      <c r="G443" s="126">
        <v>2.1504800000000001E-5</v>
      </c>
      <c r="H443" s="103">
        <f>ROUND(+G443*Totals!$H$20,2)</f>
        <v>0</v>
      </c>
      <c r="I443" s="103">
        <f t="shared" si="17"/>
        <v>0</v>
      </c>
      <c r="J443" s="103">
        <f t="shared" si="18"/>
        <v>0</v>
      </c>
      <c r="K443" s="129" t="s">
        <v>632</v>
      </c>
      <c r="L443" s="129" t="s">
        <v>116</v>
      </c>
      <c r="M443" s="127">
        <v>0.48947000000000002</v>
      </c>
      <c r="N443" s="130">
        <f t="shared" si="19"/>
        <v>0</v>
      </c>
      <c r="O443" s="130" t="s">
        <v>1159</v>
      </c>
      <c r="P443" s="127"/>
      <c r="Q443" s="131"/>
      <c r="R443" s="134"/>
      <c r="S443" s="132"/>
    </row>
    <row r="444" spans="6:19">
      <c r="F444" s="110" t="s">
        <v>631</v>
      </c>
      <c r="G444" s="126">
        <v>6.0290200000000001E-5</v>
      </c>
      <c r="H444" s="103">
        <f>ROUND(+G444*Totals!$H$20,2)</f>
        <v>0</v>
      </c>
      <c r="I444" s="103">
        <f t="shared" si="17"/>
        <v>0</v>
      </c>
      <c r="J444" s="103">
        <f t="shared" si="18"/>
        <v>0</v>
      </c>
      <c r="K444" s="129" t="s">
        <v>631</v>
      </c>
      <c r="L444" s="129" t="s">
        <v>123</v>
      </c>
      <c r="M444" s="127">
        <v>0.37465000000000004</v>
      </c>
      <c r="N444" s="130">
        <f t="shared" si="19"/>
        <v>0</v>
      </c>
      <c r="O444" s="129" t="s">
        <v>1159</v>
      </c>
      <c r="P444" s="127"/>
      <c r="Q444" s="131"/>
      <c r="R444" s="134"/>
      <c r="S444" s="132"/>
    </row>
    <row r="445" spans="6:19">
      <c r="F445" s="110" t="s">
        <v>630</v>
      </c>
      <c r="G445" s="126">
        <v>1.025318E-4</v>
      </c>
      <c r="H445" s="103">
        <f>ROUND(+G445*Totals!$H$20,2)</f>
        <v>0</v>
      </c>
      <c r="I445" s="103">
        <f t="shared" si="17"/>
        <v>0</v>
      </c>
      <c r="J445" s="103">
        <f t="shared" si="18"/>
        <v>0</v>
      </c>
      <c r="K445" s="129" t="s">
        <v>630</v>
      </c>
      <c r="L445" s="129" t="s">
        <v>58</v>
      </c>
      <c r="M445" s="127">
        <v>0.18467</v>
      </c>
      <c r="N445" s="130">
        <f t="shared" si="19"/>
        <v>0</v>
      </c>
      <c r="O445" s="130" t="s">
        <v>1159</v>
      </c>
      <c r="P445" s="127"/>
      <c r="Q445" s="131"/>
      <c r="R445" s="134"/>
      <c r="S445" s="132"/>
    </row>
    <row r="446" spans="6:19">
      <c r="F446" s="110" t="s">
        <v>629</v>
      </c>
      <c r="G446" s="126">
        <v>1.6935019999999998E-4</v>
      </c>
      <c r="H446" s="103">
        <f>ROUND(+G446*Totals!$H$20,2)</f>
        <v>0</v>
      </c>
      <c r="I446" s="103">
        <f t="shared" si="17"/>
        <v>0</v>
      </c>
      <c r="J446" s="103">
        <f t="shared" si="18"/>
        <v>0</v>
      </c>
      <c r="K446" s="128" t="s">
        <v>629</v>
      </c>
      <c r="L446" s="128" t="s">
        <v>75</v>
      </c>
      <c r="M446" s="127">
        <v>0.18696000000000002</v>
      </c>
      <c r="N446" s="130">
        <f t="shared" si="19"/>
        <v>0</v>
      </c>
      <c r="O446" s="129"/>
      <c r="P446" s="127"/>
      <c r="Q446" s="131"/>
      <c r="R446" s="134"/>
      <c r="S446" s="132"/>
    </row>
    <row r="447" spans="6:19">
      <c r="F447" s="110" t="s">
        <v>628</v>
      </c>
      <c r="G447" s="126">
        <v>2.0352699999999999E-5</v>
      </c>
      <c r="H447" s="103">
        <f>ROUND(+G447*Totals!$H$20,2)</f>
        <v>0</v>
      </c>
      <c r="I447" s="103">
        <f t="shared" si="17"/>
        <v>0</v>
      </c>
      <c r="J447" s="103">
        <f t="shared" si="18"/>
        <v>0</v>
      </c>
      <c r="K447" s="129" t="s">
        <v>628</v>
      </c>
      <c r="L447" s="129" t="s">
        <v>47</v>
      </c>
      <c r="M447" s="127">
        <v>0.48533999999999999</v>
      </c>
      <c r="N447" s="130">
        <f t="shared" si="19"/>
        <v>0</v>
      </c>
      <c r="O447" s="130" t="s">
        <v>1159</v>
      </c>
      <c r="P447" s="127"/>
      <c r="Q447" s="131"/>
      <c r="R447" s="134"/>
      <c r="S447" s="132"/>
    </row>
    <row r="448" spans="6:19">
      <c r="F448" s="110" t="s">
        <v>627</v>
      </c>
      <c r="G448" s="126">
        <v>2.9165871E-3</v>
      </c>
      <c r="H448" s="103">
        <f>ROUND(+G448*Totals!$H$20,2)</f>
        <v>0</v>
      </c>
      <c r="I448" s="103">
        <f t="shared" si="17"/>
        <v>0</v>
      </c>
      <c r="J448" s="103">
        <f t="shared" si="18"/>
        <v>0</v>
      </c>
      <c r="K448" s="129"/>
      <c r="L448" s="129"/>
      <c r="N448" s="130"/>
      <c r="O448" s="129"/>
      <c r="P448" s="127"/>
      <c r="Q448" s="131"/>
      <c r="R448" s="134"/>
      <c r="S448" s="132"/>
    </row>
    <row r="449" spans="6:19">
      <c r="F449" s="110" t="s">
        <v>626</v>
      </c>
      <c r="G449" s="126">
        <v>9.1011300000000007E-5</v>
      </c>
      <c r="H449" s="103">
        <f>ROUND(+G449*Totals!$H$20,2)</f>
        <v>0</v>
      </c>
      <c r="I449" s="103">
        <f t="shared" si="17"/>
        <v>0</v>
      </c>
      <c r="J449" s="103">
        <f t="shared" si="18"/>
        <v>0</v>
      </c>
      <c r="K449" s="129" t="s">
        <v>626</v>
      </c>
      <c r="L449" s="129" t="s">
        <v>83</v>
      </c>
      <c r="M449" s="127">
        <v>0.63636000000000004</v>
      </c>
      <c r="N449" s="130">
        <f>+H449*M449</f>
        <v>0</v>
      </c>
      <c r="O449" s="130" t="s">
        <v>1159</v>
      </c>
      <c r="P449" s="127"/>
      <c r="Q449" s="131"/>
      <c r="R449" s="134"/>
      <c r="S449" s="132"/>
    </row>
    <row r="450" spans="6:19">
      <c r="F450" s="110" t="s">
        <v>625</v>
      </c>
      <c r="G450" s="126">
        <v>8.7708820000000011E-4</v>
      </c>
      <c r="H450" s="103">
        <f>ROUND(+G450*Totals!$H$20,2)</f>
        <v>0</v>
      </c>
      <c r="I450" s="103">
        <f t="shared" si="17"/>
        <v>0</v>
      </c>
      <c r="J450" s="103">
        <f t="shared" si="18"/>
        <v>0</v>
      </c>
      <c r="K450" s="129"/>
      <c r="L450" s="129"/>
      <c r="N450" s="130"/>
      <c r="O450" s="130"/>
      <c r="P450" s="127"/>
      <c r="Q450" s="131"/>
      <c r="R450" s="134"/>
      <c r="S450" s="132"/>
    </row>
    <row r="451" spans="6:19">
      <c r="F451" s="110" t="s">
        <v>624</v>
      </c>
      <c r="G451" s="126">
        <v>1.324849E-4</v>
      </c>
      <c r="H451" s="103">
        <f>ROUND(+G451*Totals!$H$20,2)</f>
        <v>0</v>
      </c>
      <c r="I451" s="103">
        <f t="shared" si="17"/>
        <v>0</v>
      </c>
      <c r="J451" s="103">
        <f t="shared" si="18"/>
        <v>0</v>
      </c>
      <c r="K451" s="129" t="s">
        <v>624</v>
      </c>
      <c r="L451" s="129" t="s">
        <v>124</v>
      </c>
      <c r="M451" s="127">
        <v>0.23093</v>
      </c>
      <c r="N451" s="130">
        <f>+H451*M451</f>
        <v>0</v>
      </c>
      <c r="O451" s="129" t="s">
        <v>1159</v>
      </c>
      <c r="P451" s="127"/>
      <c r="Q451" s="131"/>
      <c r="R451" s="134"/>
      <c r="S451" s="132"/>
    </row>
    <row r="452" spans="6:19">
      <c r="F452" s="110" t="s">
        <v>623</v>
      </c>
      <c r="G452" s="126">
        <v>8.79392E-5</v>
      </c>
      <c r="H452" s="103">
        <f>ROUND(+G452*Totals!$H$20,2)</f>
        <v>0</v>
      </c>
      <c r="I452" s="103">
        <f t="shared" si="17"/>
        <v>0</v>
      </c>
      <c r="J452" s="103">
        <f t="shared" si="18"/>
        <v>0</v>
      </c>
      <c r="K452" s="129" t="s">
        <v>623</v>
      </c>
      <c r="L452" s="129" t="s">
        <v>82</v>
      </c>
      <c r="M452" s="127">
        <v>0.20408000000000001</v>
      </c>
      <c r="N452" s="130">
        <f>+H452*M452</f>
        <v>0</v>
      </c>
      <c r="O452" s="129"/>
      <c r="P452" s="127"/>
      <c r="Q452" s="131"/>
      <c r="R452" s="134"/>
      <c r="S452" s="132"/>
    </row>
    <row r="453" spans="6:19">
      <c r="F453" s="110" t="s">
        <v>622</v>
      </c>
      <c r="G453" s="126">
        <v>6.6472840000000009E-4</v>
      </c>
      <c r="H453" s="103">
        <f>ROUND(+G453*Totals!$H$20,2)</f>
        <v>0</v>
      </c>
      <c r="I453" s="103">
        <f t="shared" si="17"/>
        <v>0</v>
      </c>
      <c r="J453" s="103">
        <f t="shared" si="18"/>
        <v>0</v>
      </c>
      <c r="K453" s="129"/>
      <c r="L453" s="129"/>
      <c r="N453" s="130"/>
      <c r="O453" s="129"/>
      <c r="P453" s="127"/>
      <c r="Q453" s="131"/>
      <c r="R453" s="134"/>
      <c r="S453" s="132"/>
    </row>
    <row r="454" spans="6:19">
      <c r="F454" s="110" t="s">
        <v>621</v>
      </c>
      <c r="G454" s="126">
        <v>8.2294219999999997E-4</v>
      </c>
      <c r="H454" s="103">
        <f>ROUND(+G454*Totals!$H$20,2)</f>
        <v>0</v>
      </c>
      <c r="I454" s="103">
        <f t="shared" si="17"/>
        <v>0</v>
      </c>
      <c r="J454" s="103">
        <f t="shared" si="18"/>
        <v>0</v>
      </c>
      <c r="K454" s="129"/>
      <c r="L454" s="129"/>
      <c r="N454" s="130"/>
      <c r="O454" s="129"/>
      <c r="P454" s="127"/>
      <c r="Q454" s="131"/>
      <c r="R454" s="134"/>
      <c r="S454" s="132"/>
    </row>
    <row r="455" spans="6:19">
      <c r="F455" s="110" t="s">
        <v>620</v>
      </c>
      <c r="G455" s="126">
        <v>4.4814449999999999E-4</v>
      </c>
      <c r="H455" s="103">
        <f>ROUND(+G455*Totals!$H$20,2)</f>
        <v>0</v>
      </c>
      <c r="I455" s="103">
        <f t="shared" ref="I455:I518" si="20">+N455+Q455+T455</f>
        <v>0</v>
      </c>
      <c r="J455" s="103">
        <f t="shared" ref="J455:J518" si="21">+H455-I455</f>
        <v>0</v>
      </c>
      <c r="K455" s="129"/>
      <c r="L455" s="129"/>
      <c r="N455" s="130"/>
      <c r="O455" s="129"/>
      <c r="P455" s="127"/>
      <c r="Q455" s="131"/>
      <c r="R455" s="134"/>
      <c r="S455" s="132"/>
    </row>
    <row r="456" spans="6:19">
      <c r="F456" s="110" t="s">
        <v>619</v>
      </c>
      <c r="G456" s="126">
        <v>4.2740769999999995E-4</v>
      </c>
      <c r="H456" s="103">
        <f>ROUND(+G456*Totals!$H$20,2)</f>
        <v>0</v>
      </c>
      <c r="I456" s="103">
        <f t="shared" si="20"/>
        <v>0</v>
      </c>
      <c r="J456" s="103">
        <f t="shared" si="21"/>
        <v>0</v>
      </c>
      <c r="K456" s="129"/>
      <c r="L456" s="129"/>
      <c r="N456" s="130"/>
      <c r="O456" s="130"/>
      <c r="P456" s="127"/>
      <c r="Q456" s="131"/>
      <c r="R456" s="134"/>
      <c r="S456" s="132"/>
    </row>
    <row r="457" spans="6:19">
      <c r="F457" s="110" t="s">
        <v>618</v>
      </c>
      <c r="G457" s="126">
        <v>2.6880989999999999E-4</v>
      </c>
      <c r="H457" s="103">
        <f>ROUND(+G457*Totals!$H$20,2)</f>
        <v>0</v>
      </c>
      <c r="I457" s="103">
        <f t="shared" si="20"/>
        <v>0</v>
      </c>
      <c r="J457" s="103">
        <f t="shared" si="21"/>
        <v>0</v>
      </c>
      <c r="K457" s="128" t="s">
        <v>618</v>
      </c>
      <c r="L457" s="128" t="s">
        <v>45</v>
      </c>
      <c r="M457" s="127">
        <v>6.037E-2</v>
      </c>
      <c r="N457" s="130">
        <f>+H457*M457</f>
        <v>0</v>
      </c>
      <c r="O457" s="130"/>
      <c r="P457" s="127"/>
      <c r="Q457" s="131"/>
      <c r="R457" s="134"/>
      <c r="S457" s="132"/>
    </row>
    <row r="458" spans="6:19">
      <c r="F458" s="110" t="s">
        <v>617</v>
      </c>
      <c r="G458" s="126">
        <v>1.025318E-4</v>
      </c>
      <c r="H458" s="103">
        <f>ROUND(+G458*Totals!$H$20,2)</f>
        <v>0</v>
      </c>
      <c r="I458" s="103">
        <f t="shared" si="20"/>
        <v>0</v>
      </c>
      <c r="J458" s="103">
        <f t="shared" si="21"/>
        <v>0</v>
      </c>
      <c r="K458" s="129" t="s">
        <v>617</v>
      </c>
      <c r="L458" s="129" t="s">
        <v>89</v>
      </c>
      <c r="M458" s="127">
        <v>0.34887999999999997</v>
      </c>
      <c r="N458" s="130">
        <f>+H458*M458</f>
        <v>0</v>
      </c>
      <c r="O458" s="129"/>
      <c r="P458" s="127"/>
      <c r="Q458" s="131"/>
      <c r="R458" s="134"/>
      <c r="S458" s="132"/>
    </row>
    <row r="459" spans="6:19">
      <c r="F459" s="110" t="s">
        <v>616</v>
      </c>
      <c r="G459" s="126">
        <v>6.6818499999999991E-5</v>
      </c>
      <c r="H459" s="103">
        <f>ROUND(+G459*Totals!$H$20,2)</f>
        <v>0</v>
      </c>
      <c r="I459" s="103">
        <f t="shared" si="20"/>
        <v>0</v>
      </c>
      <c r="J459" s="103">
        <f t="shared" si="21"/>
        <v>0</v>
      </c>
      <c r="K459" s="129" t="s">
        <v>616</v>
      </c>
      <c r="L459" s="129" t="s">
        <v>84</v>
      </c>
      <c r="M459" s="127">
        <v>0.125</v>
      </c>
      <c r="N459" s="130">
        <f>+H459*M459</f>
        <v>0</v>
      </c>
      <c r="O459" s="130"/>
      <c r="P459" s="127"/>
      <c r="Q459" s="131"/>
      <c r="R459" s="134"/>
      <c r="S459" s="132"/>
    </row>
    <row r="460" spans="6:19">
      <c r="F460" s="110" t="s">
        <v>615</v>
      </c>
      <c r="G460" s="126">
        <v>7.5612380000000009E-4</v>
      </c>
      <c r="H460" s="103">
        <f>ROUND(+G460*Totals!$H$20,2)</f>
        <v>0</v>
      </c>
      <c r="I460" s="103">
        <f t="shared" si="20"/>
        <v>0</v>
      </c>
      <c r="J460" s="103">
        <f t="shared" si="21"/>
        <v>0</v>
      </c>
      <c r="K460" s="129"/>
      <c r="L460" s="129"/>
      <c r="N460" s="130"/>
      <c r="O460" s="130"/>
      <c r="P460" s="127"/>
      <c r="Q460" s="131"/>
      <c r="R460" s="134"/>
      <c r="S460" s="132"/>
    </row>
    <row r="461" spans="6:19">
      <c r="F461" s="110" t="s">
        <v>614</v>
      </c>
      <c r="G461" s="126">
        <v>1.6474209999999998E-4</v>
      </c>
      <c r="H461" s="103">
        <f>ROUND(+G461*Totals!$H$20,2)</f>
        <v>0</v>
      </c>
      <c r="I461" s="103">
        <f t="shared" si="20"/>
        <v>0</v>
      </c>
      <c r="J461" s="103">
        <f t="shared" si="21"/>
        <v>0</v>
      </c>
      <c r="K461" s="129" t="s">
        <v>614</v>
      </c>
      <c r="L461" s="129" t="s">
        <v>44</v>
      </c>
      <c r="M461" s="127">
        <v>6.762E-2</v>
      </c>
      <c r="N461" s="130">
        <f>+H461*M461</f>
        <v>0</v>
      </c>
      <c r="O461" s="129"/>
      <c r="P461" s="127"/>
      <c r="Q461" s="131"/>
      <c r="R461" s="134"/>
      <c r="S461" s="132"/>
    </row>
    <row r="462" spans="6:19">
      <c r="F462" s="110" t="s">
        <v>613</v>
      </c>
      <c r="G462" s="126">
        <v>4.5697700000000001E-5</v>
      </c>
      <c r="H462" s="103">
        <f>ROUND(+G462*Totals!$H$20,2)</f>
        <v>0</v>
      </c>
      <c r="I462" s="103">
        <f t="shared" si="20"/>
        <v>0</v>
      </c>
      <c r="J462" s="103">
        <f t="shared" si="21"/>
        <v>0</v>
      </c>
      <c r="K462" s="129" t="s">
        <v>613</v>
      </c>
      <c r="L462" s="129" t="s">
        <v>48</v>
      </c>
      <c r="M462" s="127">
        <v>0.29670000000000002</v>
      </c>
      <c r="N462" s="130">
        <f>+H462*M462</f>
        <v>0</v>
      </c>
      <c r="O462" s="129" t="s">
        <v>1159</v>
      </c>
      <c r="P462" s="127"/>
      <c r="Q462" s="131"/>
      <c r="R462" s="134"/>
      <c r="S462" s="132"/>
    </row>
    <row r="463" spans="6:19">
      <c r="F463" s="110" t="s">
        <v>612</v>
      </c>
      <c r="G463" s="126">
        <v>3.7172570000000002E-4</v>
      </c>
      <c r="H463" s="103">
        <f>ROUND(+G463*Totals!$H$20,2)</f>
        <v>0</v>
      </c>
      <c r="I463" s="103">
        <f t="shared" si="20"/>
        <v>0</v>
      </c>
      <c r="J463" s="103">
        <f t="shared" si="21"/>
        <v>0</v>
      </c>
      <c r="K463" s="129"/>
      <c r="L463" s="129"/>
      <c r="N463" s="130"/>
      <c r="O463" s="130"/>
      <c r="P463" s="127"/>
      <c r="Q463" s="131"/>
      <c r="R463" s="134"/>
      <c r="S463" s="132"/>
    </row>
    <row r="464" spans="6:19">
      <c r="F464" s="110" t="s">
        <v>611</v>
      </c>
      <c r="G464" s="126">
        <v>3.5559710000000001E-4</v>
      </c>
      <c r="H464" s="103">
        <f>ROUND(+G464*Totals!$H$20,2)</f>
        <v>0</v>
      </c>
      <c r="I464" s="103">
        <f t="shared" si="20"/>
        <v>0</v>
      </c>
      <c r="J464" s="103">
        <f t="shared" si="21"/>
        <v>0</v>
      </c>
      <c r="K464" s="129"/>
      <c r="L464" s="129"/>
      <c r="N464" s="130"/>
      <c r="O464" s="129"/>
      <c r="P464" s="127"/>
      <c r="Q464" s="131"/>
      <c r="R464" s="134"/>
      <c r="S464" s="132"/>
    </row>
    <row r="465" spans="6:19">
      <c r="F465" s="110" t="s">
        <v>610</v>
      </c>
      <c r="G465" s="126">
        <v>4.7233700000000001E-5</v>
      </c>
      <c r="H465" s="103">
        <f>ROUND(+G465*Totals!$H$20,2)</f>
        <v>0</v>
      </c>
      <c r="I465" s="103">
        <f t="shared" si="20"/>
        <v>0</v>
      </c>
      <c r="J465" s="103">
        <f t="shared" si="21"/>
        <v>0</v>
      </c>
      <c r="K465" s="129" t="s">
        <v>610</v>
      </c>
      <c r="L465" s="129" t="s">
        <v>52</v>
      </c>
      <c r="M465" s="127">
        <v>5.7800000000000004E-2</v>
      </c>
      <c r="N465" s="130">
        <f>+H465*M465</f>
        <v>0</v>
      </c>
      <c r="O465" s="130" t="s">
        <v>1159</v>
      </c>
      <c r="P465" s="127"/>
      <c r="Q465" s="131"/>
      <c r="R465" s="134"/>
      <c r="S465" s="132"/>
    </row>
    <row r="466" spans="6:19">
      <c r="F466" s="110" t="s">
        <v>609</v>
      </c>
      <c r="G466" s="126">
        <v>1.831747E-4</v>
      </c>
      <c r="H466" s="103">
        <f>ROUND(+G466*Totals!$H$20,2)</f>
        <v>0</v>
      </c>
      <c r="I466" s="103">
        <f t="shared" si="20"/>
        <v>0</v>
      </c>
      <c r="J466" s="103">
        <f t="shared" si="21"/>
        <v>0</v>
      </c>
      <c r="K466" s="128" t="s">
        <v>609</v>
      </c>
      <c r="L466" s="128" t="s">
        <v>69</v>
      </c>
      <c r="M466" s="127">
        <v>0.34649000000000002</v>
      </c>
      <c r="N466" s="130">
        <f>+H466*M466</f>
        <v>0</v>
      </c>
      <c r="O466" s="129"/>
      <c r="P466" s="127"/>
      <c r="Q466" s="131"/>
      <c r="R466" s="134"/>
      <c r="S466" s="132"/>
    </row>
    <row r="467" spans="6:19">
      <c r="F467" s="110" t="s">
        <v>608</v>
      </c>
      <c r="G467" s="126">
        <v>8.4483100000000004E-5</v>
      </c>
      <c r="H467" s="103">
        <f>ROUND(+G467*Totals!$H$20,2)</f>
        <v>0</v>
      </c>
      <c r="I467" s="103">
        <f t="shared" si="20"/>
        <v>0</v>
      </c>
      <c r="J467" s="103">
        <f t="shared" si="21"/>
        <v>0</v>
      </c>
      <c r="K467" s="129" t="s">
        <v>608</v>
      </c>
      <c r="L467" s="129" t="s">
        <v>98</v>
      </c>
      <c r="M467" s="127">
        <v>0.19685</v>
      </c>
      <c r="N467" s="130">
        <f>+H467*M467</f>
        <v>0</v>
      </c>
      <c r="O467" s="130" t="s">
        <v>1159</v>
      </c>
      <c r="P467" s="127"/>
      <c r="Q467" s="131"/>
      <c r="R467" s="134"/>
      <c r="S467" s="132"/>
    </row>
    <row r="468" spans="6:19">
      <c r="F468" s="110" t="s">
        <v>607</v>
      </c>
      <c r="G468" s="126">
        <v>4.8539379999999998E-4</v>
      </c>
      <c r="H468" s="103">
        <f>ROUND(+G468*Totals!$H$20,2)</f>
        <v>0</v>
      </c>
      <c r="I468" s="103">
        <f t="shared" si="20"/>
        <v>0</v>
      </c>
      <c r="J468" s="103">
        <f t="shared" si="21"/>
        <v>0</v>
      </c>
      <c r="K468" s="129"/>
      <c r="L468" s="129"/>
      <c r="N468" s="130"/>
      <c r="O468" s="129"/>
      <c r="P468" s="127"/>
      <c r="Q468" s="131"/>
      <c r="R468" s="134"/>
      <c r="S468" s="132"/>
    </row>
    <row r="469" spans="6:19">
      <c r="F469" s="110" t="s">
        <v>606</v>
      </c>
      <c r="G469" s="126">
        <v>1.559097E-4</v>
      </c>
      <c r="H469" s="103">
        <f>ROUND(+G469*Totals!$H$20,2)</f>
        <v>0</v>
      </c>
      <c r="I469" s="103">
        <f t="shared" si="20"/>
        <v>0</v>
      </c>
      <c r="J469" s="103">
        <f t="shared" si="21"/>
        <v>0</v>
      </c>
      <c r="K469" s="129" t="s">
        <v>606</v>
      </c>
      <c r="L469" s="129" t="s">
        <v>53</v>
      </c>
      <c r="M469" s="127">
        <v>0.15912000000000001</v>
      </c>
      <c r="N469" s="130">
        <f>+H469*M469</f>
        <v>0</v>
      </c>
      <c r="O469" s="129" t="s">
        <v>1159</v>
      </c>
      <c r="P469" s="127"/>
      <c r="Q469" s="131"/>
      <c r="R469" s="134"/>
      <c r="S469" s="132"/>
    </row>
    <row r="470" spans="6:19">
      <c r="F470" s="110" t="s">
        <v>605</v>
      </c>
      <c r="G470" s="126">
        <v>3.6212529999999997E-4</v>
      </c>
      <c r="H470" s="103">
        <f>ROUND(+G470*Totals!$H$20,2)</f>
        <v>0</v>
      </c>
      <c r="I470" s="103">
        <f t="shared" si="20"/>
        <v>0</v>
      </c>
      <c r="J470" s="103">
        <f t="shared" si="21"/>
        <v>0</v>
      </c>
      <c r="K470" s="129"/>
      <c r="L470" s="129"/>
      <c r="N470" s="130"/>
      <c r="O470" s="129"/>
      <c r="P470" s="127"/>
      <c r="Q470" s="131"/>
      <c r="R470" s="134"/>
      <c r="S470" s="132"/>
    </row>
    <row r="471" spans="6:19">
      <c r="F471" s="110" t="s">
        <v>604</v>
      </c>
      <c r="G471" s="126">
        <v>1.8087063999999999E-3</v>
      </c>
      <c r="H471" s="103">
        <f>ROUND(+G471*Totals!$H$20,2)</f>
        <v>0</v>
      </c>
      <c r="I471" s="103">
        <f t="shared" si="20"/>
        <v>0</v>
      </c>
      <c r="J471" s="103">
        <f t="shared" si="21"/>
        <v>0</v>
      </c>
      <c r="K471" s="129"/>
      <c r="L471" s="129"/>
      <c r="N471" s="130"/>
      <c r="O471" s="129"/>
      <c r="P471" s="127"/>
      <c r="Q471" s="131"/>
      <c r="R471" s="134"/>
      <c r="S471" s="132"/>
    </row>
    <row r="472" spans="6:19">
      <c r="F472" s="110" t="s">
        <v>603</v>
      </c>
      <c r="G472" s="126">
        <v>3.4753279999999995E-4</v>
      </c>
      <c r="H472" s="103">
        <f>ROUND(+G472*Totals!$H$20,2)</f>
        <v>0</v>
      </c>
      <c r="I472" s="103">
        <f t="shared" si="20"/>
        <v>0</v>
      </c>
      <c r="J472" s="103">
        <f t="shared" si="21"/>
        <v>0</v>
      </c>
      <c r="K472" s="129"/>
      <c r="L472" s="129"/>
      <c r="N472" s="130"/>
      <c r="O472" s="130"/>
      <c r="P472" s="127"/>
      <c r="Q472" s="131"/>
      <c r="R472" s="134"/>
      <c r="S472" s="132"/>
    </row>
    <row r="473" spans="6:19">
      <c r="F473" s="110" t="s">
        <v>602</v>
      </c>
      <c r="G473" s="126">
        <v>4.0594131E-3</v>
      </c>
      <c r="H473" s="103">
        <f>ROUND(+G473*Totals!$H$20,2)</f>
        <v>0</v>
      </c>
      <c r="I473" s="103">
        <f t="shared" si="20"/>
        <v>0</v>
      </c>
      <c r="J473" s="103">
        <f t="shared" si="21"/>
        <v>0</v>
      </c>
      <c r="K473" s="129"/>
      <c r="L473" s="129"/>
      <c r="N473" s="130"/>
      <c r="O473" s="130"/>
      <c r="P473" s="127"/>
      <c r="Q473" s="131"/>
      <c r="R473" s="134"/>
      <c r="S473" s="132"/>
    </row>
    <row r="474" spans="6:19">
      <c r="F474" s="110" t="s">
        <v>601</v>
      </c>
      <c r="G474" s="126">
        <v>4.6465699999999998E-5</v>
      </c>
      <c r="H474" s="103">
        <f>ROUND(+G474*Totals!$H$20,2)</f>
        <v>0</v>
      </c>
      <c r="I474" s="103">
        <f t="shared" si="20"/>
        <v>0</v>
      </c>
      <c r="J474" s="103">
        <f t="shared" si="21"/>
        <v>0</v>
      </c>
      <c r="K474" s="129" t="s">
        <v>601</v>
      </c>
      <c r="L474" s="129" t="s">
        <v>89</v>
      </c>
      <c r="M474" s="127">
        <v>0.26861000000000002</v>
      </c>
      <c r="N474" s="130">
        <f>+H474*M474</f>
        <v>0</v>
      </c>
      <c r="O474" s="130" t="s">
        <v>1159</v>
      </c>
      <c r="P474" s="127"/>
      <c r="Q474" s="131"/>
      <c r="R474" s="134"/>
      <c r="S474" s="132"/>
    </row>
    <row r="475" spans="6:19">
      <c r="F475" s="110" t="s">
        <v>600</v>
      </c>
      <c r="G475" s="126">
        <v>1.516856E-4</v>
      </c>
      <c r="H475" s="103">
        <f>ROUND(+G475*Totals!$H$20,2)</f>
        <v>0</v>
      </c>
      <c r="I475" s="103">
        <f t="shared" si="20"/>
        <v>0</v>
      </c>
      <c r="J475" s="103">
        <f t="shared" si="21"/>
        <v>0</v>
      </c>
      <c r="K475" s="129" t="s">
        <v>600</v>
      </c>
      <c r="L475" s="129" t="s">
        <v>127</v>
      </c>
      <c r="M475" s="127">
        <v>0.25109000000000004</v>
      </c>
      <c r="N475" s="130">
        <f>+H475*M475</f>
        <v>0</v>
      </c>
      <c r="O475" s="130" t="s">
        <v>1159</v>
      </c>
      <c r="P475" s="127"/>
      <c r="Q475" s="131"/>
      <c r="R475" s="134"/>
      <c r="S475" s="132"/>
    </row>
    <row r="476" spans="6:19">
      <c r="F476" s="110" t="s">
        <v>599</v>
      </c>
      <c r="G476" s="126">
        <v>6.0674199999999996E-5</v>
      </c>
      <c r="H476" s="103">
        <f>ROUND(+G476*Totals!$H$20,2)</f>
        <v>0</v>
      </c>
      <c r="I476" s="103">
        <f t="shared" si="20"/>
        <v>0</v>
      </c>
      <c r="J476" s="103">
        <f t="shared" si="21"/>
        <v>0</v>
      </c>
      <c r="K476" s="129" t="s">
        <v>599</v>
      </c>
      <c r="L476" s="129" t="s">
        <v>96</v>
      </c>
      <c r="M476" s="127">
        <v>0.35374</v>
      </c>
      <c r="N476" s="130">
        <f>+H476*M476</f>
        <v>0</v>
      </c>
      <c r="O476" s="129" t="s">
        <v>1159</v>
      </c>
      <c r="P476" s="127"/>
      <c r="Q476" s="131"/>
      <c r="R476" s="134"/>
      <c r="S476" s="132"/>
    </row>
    <row r="477" spans="6:19">
      <c r="F477" s="110" t="s">
        <v>598</v>
      </c>
      <c r="G477" s="126">
        <v>9.5619500000000002E-5</v>
      </c>
      <c r="H477" s="103">
        <f>ROUND(+G477*Totals!$H$20,2)</f>
        <v>0</v>
      </c>
      <c r="I477" s="103">
        <f t="shared" si="20"/>
        <v>0</v>
      </c>
      <c r="J477" s="103">
        <f t="shared" si="21"/>
        <v>0</v>
      </c>
      <c r="K477" s="129" t="s">
        <v>598</v>
      </c>
      <c r="L477" s="129" t="s">
        <v>128</v>
      </c>
      <c r="M477" s="127">
        <v>0.19958999999999999</v>
      </c>
      <c r="N477" s="130">
        <f>+H477*M477</f>
        <v>0</v>
      </c>
      <c r="O477" s="129" t="s">
        <v>1159</v>
      </c>
      <c r="P477" s="127"/>
      <c r="Q477" s="131"/>
      <c r="R477" s="134"/>
      <c r="S477" s="132"/>
    </row>
    <row r="478" spans="6:19">
      <c r="F478" s="110" t="s">
        <v>597</v>
      </c>
      <c r="G478" s="126">
        <v>5.1419490000000003E-4</v>
      </c>
      <c r="H478" s="103">
        <f>ROUND(+G478*Totals!$H$20,2)</f>
        <v>0</v>
      </c>
      <c r="I478" s="103">
        <f t="shared" si="20"/>
        <v>0</v>
      </c>
      <c r="J478" s="103">
        <f t="shared" si="21"/>
        <v>0</v>
      </c>
      <c r="K478" s="129"/>
      <c r="L478" s="129"/>
      <c r="N478" s="130"/>
      <c r="O478" s="130"/>
      <c r="P478" s="127"/>
      <c r="Q478" s="131"/>
      <c r="R478" s="134"/>
      <c r="S478" s="132"/>
    </row>
    <row r="479" spans="6:19">
      <c r="F479" s="110" t="s">
        <v>596</v>
      </c>
      <c r="G479" s="126">
        <v>6.9967369999999996E-4</v>
      </c>
      <c r="H479" s="103">
        <f>ROUND(+G479*Totals!$H$20,2)</f>
        <v>0</v>
      </c>
      <c r="I479" s="103">
        <f t="shared" si="20"/>
        <v>0</v>
      </c>
      <c r="J479" s="103">
        <f t="shared" si="21"/>
        <v>0</v>
      </c>
      <c r="K479" s="129"/>
      <c r="L479" s="129"/>
      <c r="N479" s="130"/>
      <c r="O479" s="130"/>
      <c r="P479" s="127"/>
      <c r="Q479" s="131"/>
      <c r="R479" s="134"/>
      <c r="S479" s="132"/>
    </row>
    <row r="480" spans="6:19">
      <c r="F480" s="110" t="s">
        <v>595</v>
      </c>
      <c r="G480" s="126">
        <v>0</v>
      </c>
      <c r="H480" s="103">
        <f>ROUND(+G480*Totals!$H$20,2)</f>
        <v>0</v>
      </c>
      <c r="I480" s="103">
        <f t="shared" si="20"/>
        <v>0</v>
      </c>
      <c r="J480" s="103">
        <f t="shared" si="21"/>
        <v>0</v>
      </c>
      <c r="K480" s="129" t="s">
        <v>595</v>
      </c>
      <c r="L480" s="129" t="s">
        <v>61</v>
      </c>
      <c r="M480" s="127">
        <v>0.64615</v>
      </c>
      <c r="N480" s="130">
        <f>+H480*M480</f>
        <v>0</v>
      </c>
      <c r="O480" s="130" t="s">
        <v>1159</v>
      </c>
      <c r="P480" s="127"/>
      <c r="Q480" s="131"/>
      <c r="R480" s="134"/>
      <c r="S480" s="132"/>
    </row>
    <row r="481" spans="6:19">
      <c r="F481" s="110" t="s">
        <v>594</v>
      </c>
      <c r="G481" s="126">
        <v>1.136682E-4</v>
      </c>
      <c r="H481" s="103">
        <f>ROUND(+G481*Totals!$H$20,2)</f>
        <v>0</v>
      </c>
      <c r="I481" s="103">
        <f t="shared" si="20"/>
        <v>0</v>
      </c>
      <c r="J481" s="103">
        <f t="shared" si="21"/>
        <v>0</v>
      </c>
      <c r="K481" s="129" t="s">
        <v>594</v>
      </c>
      <c r="L481" s="129" t="s">
        <v>94</v>
      </c>
      <c r="M481" s="127">
        <v>0.23047999999999999</v>
      </c>
      <c r="N481" s="130">
        <f>+H481*M481</f>
        <v>0</v>
      </c>
      <c r="O481" s="130" t="s">
        <v>1159</v>
      </c>
      <c r="P481" s="127"/>
      <c r="Q481" s="131"/>
      <c r="R481" s="134"/>
      <c r="S481" s="132"/>
    </row>
    <row r="482" spans="6:19">
      <c r="F482" s="110" t="s">
        <v>593</v>
      </c>
      <c r="G482" s="126">
        <v>1.3939709999999999E-4</v>
      </c>
      <c r="H482" s="103">
        <f>ROUND(+G482*Totals!$H$20,2)</f>
        <v>0</v>
      </c>
      <c r="I482" s="103">
        <f t="shared" si="20"/>
        <v>0</v>
      </c>
      <c r="J482" s="103">
        <f t="shared" si="21"/>
        <v>0</v>
      </c>
      <c r="K482" s="129" t="s">
        <v>593</v>
      </c>
      <c r="L482" s="129" t="s">
        <v>92</v>
      </c>
      <c r="M482" s="127">
        <v>0.32414000000000004</v>
      </c>
      <c r="N482" s="130">
        <f t="shared" ref="N482:N521" si="22">+H482*M482</f>
        <v>0</v>
      </c>
      <c r="O482" s="130" t="s">
        <v>1159</v>
      </c>
      <c r="P482" s="127"/>
      <c r="Q482" s="131"/>
      <c r="R482" s="134"/>
      <c r="S482" s="132"/>
    </row>
    <row r="483" spans="6:19">
      <c r="F483" s="110" t="s">
        <v>592</v>
      </c>
      <c r="G483" s="126">
        <v>1.37093E-4</v>
      </c>
      <c r="H483" s="103">
        <f>ROUND(+G483*Totals!$H$20,2)</f>
        <v>0</v>
      </c>
      <c r="I483" s="103">
        <f t="shared" si="20"/>
        <v>0</v>
      </c>
      <c r="J483" s="103">
        <f t="shared" si="21"/>
        <v>0</v>
      </c>
      <c r="K483" s="129" t="s">
        <v>592</v>
      </c>
      <c r="L483" s="129" t="s">
        <v>49</v>
      </c>
      <c r="M483" s="127">
        <v>0.11544</v>
      </c>
      <c r="N483" s="130">
        <f t="shared" si="22"/>
        <v>0</v>
      </c>
      <c r="O483" s="130" t="s">
        <v>1159</v>
      </c>
      <c r="P483" s="127"/>
      <c r="Q483" s="131"/>
      <c r="R483" s="134"/>
      <c r="S483" s="132"/>
    </row>
    <row r="484" spans="6:19">
      <c r="F484" s="110" t="s">
        <v>591</v>
      </c>
      <c r="G484" s="126">
        <v>1.0521990000000001E-4</v>
      </c>
      <c r="H484" s="103">
        <f>ROUND(+G484*Totals!$H$20,2)</f>
        <v>0</v>
      </c>
      <c r="I484" s="103">
        <f t="shared" si="20"/>
        <v>0</v>
      </c>
      <c r="J484" s="103">
        <f t="shared" si="21"/>
        <v>0</v>
      </c>
      <c r="K484" s="129" t="s">
        <v>591</v>
      </c>
      <c r="L484" s="129" t="s">
        <v>85</v>
      </c>
      <c r="M484" s="127">
        <v>0.46112999999999998</v>
      </c>
      <c r="N484" s="130">
        <f t="shared" si="22"/>
        <v>0</v>
      </c>
      <c r="O484" s="130" t="s">
        <v>1159</v>
      </c>
      <c r="P484" s="127"/>
      <c r="Q484" s="131"/>
      <c r="R484" s="134"/>
      <c r="S484" s="132"/>
    </row>
    <row r="485" spans="6:19">
      <c r="F485" s="110" t="s">
        <v>590</v>
      </c>
      <c r="G485" s="126">
        <v>6.3746300000000003E-5</v>
      </c>
      <c r="H485" s="103">
        <f>ROUND(+G485*Totals!$H$20,2)</f>
        <v>0</v>
      </c>
      <c r="I485" s="103">
        <f t="shared" si="20"/>
        <v>0</v>
      </c>
      <c r="J485" s="103">
        <f t="shared" si="21"/>
        <v>0</v>
      </c>
      <c r="K485" s="129" t="s">
        <v>590</v>
      </c>
      <c r="L485" s="129" t="s">
        <v>48</v>
      </c>
      <c r="M485" s="127">
        <v>0.44591999999999998</v>
      </c>
      <c r="N485" s="130">
        <f t="shared" si="22"/>
        <v>0</v>
      </c>
      <c r="O485" s="130" t="s">
        <v>1159</v>
      </c>
      <c r="P485" s="127"/>
      <c r="Q485" s="131"/>
      <c r="R485" s="134"/>
      <c r="S485" s="132"/>
    </row>
    <row r="486" spans="6:19">
      <c r="F486" s="110" t="s">
        <v>589</v>
      </c>
      <c r="G486" s="126">
        <v>1.8163869999999999E-4</v>
      </c>
      <c r="H486" s="103">
        <f>ROUND(+G486*Totals!$H$20,2)</f>
        <v>0</v>
      </c>
      <c r="I486" s="103">
        <f t="shared" si="20"/>
        <v>0</v>
      </c>
      <c r="J486" s="103">
        <f t="shared" si="21"/>
        <v>0</v>
      </c>
      <c r="K486" s="129" t="s">
        <v>589</v>
      </c>
      <c r="L486" s="129" t="s">
        <v>79</v>
      </c>
      <c r="M486" s="127">
        <v>0.31181000000000003</v>
      </c>
      <c r="N486" s="130">
        <f t="shared" si="22"/>
        <v>0</v>
      </c>
      <c r="O486" s="130" t="s">
        <v>1159</v>
      </c>
      <c r="P486" s="127"/>
      <c r="Q486" s="131"/>
      <c r="R486" s="134"/>
      <c r="S486" s="132"/>
    </row>
    <row r="487" spans="6:19">
      <c r="F487" s="110" t="s">
        <v>588</v>
      </c>
      <c r="G487" s="126">
        <v>4.6465699999999998E-5</v>
      </c>
      <c r="H487" s="103">
        <f>ROUND(+G487*Totals!$H$20,2)</f>
        <v>0</v>
      </c>
      <c r="I487" s="103">
        <f t="shared" si="20"/>
        <v>0</v>
      </c>
      <c r="J487" s="103">
        <f t="shared" si="21"/>
        <v>0</v>
      </c>
      <c r="K487" s="129" t="s">
        <v>588</v>
      </c>
      <c r="L487" s="129" t="s">
        <v>119</v>
      </c>
      <c r="M487" s="127">
        <v>0.22796</v>
      </c>
      <c r="N487" s="130">
        <f t="shared" si="22"/>
        <v>0</v>
      </c>
      <c r="O487" s="130" t="s">
        <v>1159</v>
      </c>
      <c r="P487" s="127"/>
      <c r="Q487" s="131"/>
      <c r="R487" s="134"/>
      <c r="S487" s="132"/>
    </row>
    <row r="488" spans="6:19">
      <c r="F488" s="110" t="s">
        <v>587</v>
      </c>
      <c r="G488" s="126">
        <v>7.6802800000000003E-5</v>
      </c>
      <c r="H488" s="103">
        <f>ROUND(+G488*Totals!$H$20,2)</f>
        <v>0</v>
      </c>
      <c r="I488" s="103">
        <f t="shared" si="20"/>
        <v>0</v>
      </c>
      <c r="J488" s="103">
        <f t="shared" si="21"/>
        <v>0</v>
      </c>
      <c r="K488" s="129" t="s">
        <v>587</v>
      </c>
      <c r="L488" s="129" t="s">
        <v>59</v>
      </c>
      <c r="M488" s="127">
        <v>0.49451000000000001</v>
      </c>
      <c r="N488" s="130">
        <f t="shared" si="22"/>
        <v>0</v>
      </c>
      <c r="O488" s="130" t="s">
        <v>1159</v>
      </c>
      <c r="P488" s="127"/>
      <c r="Q488" s="131"/>
      <c r="R488" s="134"/>
      <c r="S488" s="132"/>
    </row>
    <row r="489" spans="6:19">
      <c r="F489" s="110" t="s">
        <v>586</v>
      </c>
      <c r="G489" s="126">
        <v>7.4882799999999994E-5</v>
      </c>
      <c r="H489" s="103">
        <f>ROUND(+G489*Totals!$H$20,2)</f>
        <v>0</v>
      </c>
      <c r="I489" s="103">
        <f t="shared" si="20"/>
        <v>0</v>
      </c>
      <c r="J489" s="103">
        <f t="shared" si="21"/>
        <v>0</v>
      </c>
      <c r="K489" s="129" t="s">
        <v>586</v>
      </c>
      <c r="L489" s="129" t="s">
        <v>126</v>
      </c>
      <c r="M489" s="127">
        <v>0.17637</v>
      </c>
      <c r="N489" s="130">
        <f t="shared" si="22"/>
        <v>0</v>
      </c>
      <c r="O489" s="129" t="s">
        <v>1159</v>
      </c>
      <c r="P489" s="127"/>
      <c r="Q489" s="131"/>
      <c r="R489" s="134"/>
      <c r="S489" s="132"/>
    </row>
    <row r="490" spans="6:19">
      <c r="F490" s="110" t="s">
        <v>585</v>
      </c>
      <c r="G490" s="126">
        <v>6.2594299999999998E-5</v>
      </c>
      <c r="H490" s="103">
        <f>ROUND(+G490*Totals!$H$20,2)</f>
        <v>0</v>
      </c>
      <c r="I490" s="103">
        <f t="shared" si="20"/>
        <v>0</v>
      </c>
      <c r="J490" s="103">
        <f t="shared" si="21"/>
        <v>0</v>
      </c>
      <c r="K490" s="129" t="s">
        <v>585</v>
      </c>
      <c r="L490" s="129" t="s">
        <v>45</v>
      </c>
      <c r="M490" s="127">
        <v>0.16750000000000001</v>
      </c>
      <c r="N490" s="130">
        <f t="shared" si="22"/>
        <v>0</v>
      </c>
      <c r="O490" s="130" t="s">
        <v>1159</v>
      </c>
      <c r="P490" s="127"/>
      <c r="Q490" s="131"/>
      <c r="R490" s="134"/>
      <c r="S490" s="132"/>
    </row>
    <row r="491" spans="6:19">
      <c r="F491" s="110" t="s">
        <v>584</v>
      </c>
      <c r="G491" s="126">
        <v>8.5750350000000008E-4</v>
      </c>
      <c r="H491" s="103">
        <f>ROUND(+G491*Totals!$H$20,2)</f>
        <v>0</v>
      </c>
      <c r="I491" s="103">
        <f t="shared" si="20"/>
        <v>0</v>
      </c>
      <c r="J491" s="103">
        <f t="shared" si="21"/>
        <v>0</v>
      </c>
      <c r="K491" s="129"/>
      <c r="L491" s="129"/>
      <c r="N491" s="130"/>
      <c r="O491" s="130"/>
      <c r="P491" s="127"/>
      <c r="Q491" s="131"/>
      <c r="R491" s="134"/>
      <c r="S491" s="132"/>
    </row>
    <row r="492" spans="6:19">
      <c r="F492" s="110" t="s">
        <v>583</v>
      </c>
      <c r="G492" s="126">
        <v>1.1174810000000001E-4</v>
      </c>
      <c r="H492" s="103">
        <f>ROUND(+G492*Totals!$H$20,2)</f>
        <v>0</v>
      </c>
      <c r="I492" s="103">
        <f t="shared" si="20"/>
        <v>0</v>
      </c>
      <c r="J492" s="103">
        <f t="shared" si="21"/>
        <v>0</v>
      </c>
      <c r="K492" s="129" t="s">
        <v>583</v>
      </c>
      <c r="L492" s="129" t="s">
        <v>98</v>
      </c>
      <c r="M492" s="127">
        <v>0.38028000000000001</v>
      </c>
      <c r="N492" s="130">
        <f t="shared" si="22"/>
        <v>0</v>
      </c>
      <c r="O492" s="130" t="s">
        <v>1159</v>
      </c>
      <c r="P492" s="127"/>
      <c r="Q492" s="131"/>
      <c r="R492" s="134"/>
      <c r="S492" s="132"/>
    </row>
    <row r="493" spans="6:19">
      <c r="F493" s="110" t="s">
        <v>582</v>
      </c>
      <c r="G493" s="126">
        <v>1.6858220000000001E-4</v>
      </c>
      <c r="H493" s="103">
        <f>ROUND(+G493*Totals!$H$20,2)</f>
        <v>0</v>
      </c>
      <c r="I493" s="103">
        <f t="shared" si="20"/>
        <v>0</v>
      </c>
      <c r="J493" s="103">
        <f t="shared" si="21"/>
        <v>0</v>
      </c>
      <c r="K493" s="129" t="s">
        <v>582</v>
      </c>
      <c r="L493" s="129" t="s">
        <v>94</v>
      </c>
      <c r="M493" s="127">
        <v>0.36493000000000003</v>
      </c>
      <c r="N493" s="130">
        <f t="shared" si="22"/>
        <v>0</v>
      </c>
      <c r="O493" s="130" t="s">
        <v>1159</v>
      </c>
      <c r="P493" s="127"/>
      <c r="Q493" s="131"/>
      <c r="R493" s="134"/>
      <c r="S493" s="132"/>
    </row>
    <row r="494" spans="6:19">
      <c r="F494" s="110" t="s">
        <v>581</v>
      </c>
      <c r="G494" s="126">
        <v>6.3746300000000003E-5</v>
      </c>
      <c r="H494" s="103">
        <f>ROUND(+G494*Totals!$H$20,2)</f>
        <v>0</v>
      </c>
      <c r="I494" s="103">
        <f t="shared" si="20"/>
        <v>0</v>
      </c>
      <c r="J494" s="103">
        <f t="shared" si="21"/>
        <v>0</v>
      </c>
      <c r="K494" s="129" t="s">
        <v>581</v>
      </c>
      <c r="L494" s="129" t="s">
        <v>77</v>
      </c>
      <c r="M494" s="127">
        <v>0.23882999999999999</v>
      </c>
      <c r="N494" s="130">
        <f t="shared" si="22"/>
        <v>0</v>
      </c>
      <c r="O494" s="130" t="s">
        <v>1159</v>
      </c>
      <c r="P494" s="127"/>
      <c r="Q494" s="131"/>
      <c r="R494" s="134"/>
      <c r="S494" s="132"/>
    </row>
    <row r="495" spans="6:19">
      <c r="F495" s="110" t="s">
        <v>580</v>
      </c>
      <c r="G495" s="126">
        <v>1.4630940000000001E-4</v>
      </c>
      <c r="H495" s="103">
        <f>ROUND(+G495*Totals!$H$20,2)</f>
        <v>0</v>
      </c>
      <c r="I495" s="103">
        <f t="shared" si="20"/>
        <v>0</v>
      </c>
      <c r="J495" s="103">
        <f t="shared" si="21"/>
        <v>0</v>
      </c>
      <c r="K495" s="129" t="s">
        <v>580</v>
      </c>
      <c r="L495" s="129" t="s">
        <v>80</v>
      </c>
      <c r="M495" s="127">
        <v>0.22544</v>
      </c>
      <c r="N495" s="130">
        <f t="shared" si="22"/>
        <v>0</v>
      </c>
      <c r="O495" s="129" t="s">
        <v>1159</v>
      </c>
      <c r="P495" s="127"/>
      <c r="Q495" s="131"/>
      <c r="R495" s="134"/>
      <c r="S495" s="132"/>
    </row>
    <row r="496" spans="6:19">
      <c r="F496" s="110" t="s">
        <v>579</v>
      </c>
      <c r="G496" s="126">
        <v>9.3699399999999999E-5</v>
      </c>
      <c r="H496" s="103">
        <f>ROUND(+G496*Totals!$H$20,2)</f>
        <v>0</v>
      </c>
      <c r="I496" s="103">
        <f t="shared" si="20"/>
        <v>0</v>
      </c>
      <c r="J496" s="103">
        <f t="shared" si="21"/>
        <v>0</v>
      </c>
      <c r="K496" s="129" t="s">
        <v>579</v>
      </c>
      <c r="L496" s="129" t="s">
        <v>85</v>
      </c>
      <c r="M496" s="127">
        <v>0.53307000000000004</v>
      </c>
      <c r="N496" s="130">
        <f t="shared" si="22"/>
        <v>0</v>
      </c>
      <c r="O496" s="130" t="s">
        <v>1159</v>
      </c>
      <c r="P496" s="127"/>
      <c r="Q496" s="131"/>
      <c r="R496" s="134"/>
      <c r="S496" s="132"/>
    </row>
    <row r="497" spans="6:19">
      <c r="F497" s="110" t="s">
        <v>578</v>
      </c>
      <c r="G497" s="126">
        <v>5.3646770000000002E-4</v>
      </c>
      <c r="H497" s="103">
        <f>ROUND(+G497*Totals!$H$20,2)</f>
        <v>0</v>
      </c>
      <c r="I497" s="103">
        <f t="shared" si="20"/>
        <v>0</v>
      </c>
      <c r="J497" s="103">
        <f t="shared" si="21"/>
        <v>0</v>
      </c>
      <c r="K497" s="129"/>
      <c r="L497" s="129"/>
      <c r="N497" s="130"/>
      <c r="O497" s="130"/>
      <c r="P497" s="127"/>
      <c r="Q497" s="131"/>
      <c r="R497" s="134"/>
      <c r="S497" s="132"/>
    </row>
    <row r="498" spans="6:19">
      <c r="F498" s="110" t="s">
        <v>577</v>
      </c>
      <c r="G498" s="126">
        <v>1.4630940000000001E-4</v>
      </c>
      <c r="H498" s="103">
        <f>ROUND(+G498*Totals!$H$20,2)</f>
        <v>0</v>
      </c>
      <c r="I498" s="103">
        <f t="shared" si="20"/>
        <v>0</v>
      </c>
      <c r="J498" s="103">
        <f t="shared" si="21"/>
        <v>0</v>
      </c>
      <c r="K498" s="129" t="s">
        <v>577</v>
      </c>
      <c r="L498" s="129" t="s">
        <v>47</v>
      </c>
      <c r="M498" s="127">
        <v>0.11523</v>
      </c>
      <c r="N498" s="130">
        <f t="shared" si="22"/>
        <v>0</v>
      </c>
      <c r="O498" s="129" t="s">
        <v>1159</v>
      </c>
      <c r="P498" s="127"/>
      <c r="Q498" s="131"/>
      <c r="R498" s="134"/>
      <c r="S498" s="132"/>
    </row>
    <row r="499" spans="6:19">
      <c r="F499" s="110" t="s">
        <v>576</v>
      </c>
      <c r="G499" s="126">
        <v>5.6066099999999995E-5</v>
      </c>
      <c r="H499" s="103">
        <f>ROUND(+G499*Totals!$H$20,2)</f>
        <v>0</v>
      </c>
      <c r="I499" s="103">
        <f t="shared" si="20"/>
        <v>0</v>
      </c>
      <c r="J499" s="103">
        <f t="shared" si="21"/>
        <v>0</v>
      </c>
      <c r="K499" s="129" t="s">
        <v>576</v>
      </c>
      <c r="L499" s="129" t="s">
        <v>89</v>
      </c>
      <c r="M499" s="127">
        <v>0.14554</v>
      </c>
      <c r="N499" s="130">
        <f t="shared" si="22"/>
        <v>0</v>
      </c>
      <c r="O499" s="129" t="s">
        <v>1159</v>
      </c>
      <c r="P499" s="127"/>
      <c r="Q499" s="131"/>
      <c r="R499" s="134"/>
      <c r="S499" s="132"/>
    </row>
    <row r="500" spans="6:19">
      <c r="F500" s="110" t="s">
        <v>575</v>
      </c>
      <c r="G500" s="126">
        <v>5.2110709999999996E-4</v>
      </c>
      <c r="H500" s="103">
        <f>ROUND(+G500*Totals!$H$20,2)</f>
        <v>0</v>
      </c>
      <c r="I500" s="103">
        <f t="shared" si="20"/>
        <v>0</v>
      </c>
      <c r="J500" s="103">
        <f t="shared" si="21"/>
        <v>0</v>
      </c>
      <c r="K500" s="129"/>
      <c r="L500" s="129"/>
      <c r="N500" s="130"/>
      <c r="O500" s="130"/>
      <c r="P500" s="127"/>
      <c r="Q500" s="131"/>
      <c r="R500" s="134"/>
      <c r="S500" s="132"/>
    </row>
    <row r="501" spans="6:19">
      <c r="F501" s="110" t="s">
        <v>574</v>
      </c>
      <c r="G501" s="126">
        <v>3.2180380000000001E-4</v>
      </c>
      <c r="H501" s="103">
        <f>ROUND(+G501*Totals!$H$20,2)</f>
        <v>0</v>
      </c>
      <c r="I501" s="103">
        <f t="shared" si="20"/>
        <v>0</v>
      </c>
      <c r="J501" s="103">
        <f t="shared" si="21"/>
        <v>0</v>
      </c>
      <c r="K501" s="129"/>
      <c r="L501" s="129"/>
      <c r="N501" s="130"/>
      <c r="O501" s="130"/>
      <c r="P501" s="127"/>
      <c r="Q501" s="131"/>
      <c r="R501" s="134"/>
      <c r="S501" s="132"/>
    </row>
    <row r="502" spans="6:19">
      <c r="F502" s="110" t="s">
        <v>573</v>
      </c>
      <c r="G502" s="126">
        <v>1.4822939999999999E-4</v>
      </c>
      <c r="H502" s="103">
        <f>ROUND(+G502*Totals!$H$20,2)</f>
        <v>0</v>
      </c>
      <c r="I502" s="103">
        <f t="shared" si="20"/>
        <v>0</v>
      </c>
      <c r="J502" s="103">
        <f t="shared" si="21"/>
        <v>0</v>
      </c>
      <c r="K502" s="129" t="s">
        <v>573</v>
      </c>
      <c r="L502" s="129" t="s">
        <v>121</v>
      </c>
      <c r="M502" s="127">
        <v>0.12706000000000001</v>
      </c>
      <c r="N502" s="130">
        <f t="shared" si="22"/>
        <v>0</v>
      </c>
      <c r="O502" s="129" t="s">
        <v>1159</v>
      </c>
      <c r="P502" s="127"/>
      <c r="Q502" s="131"/>
      <c r="R502" s="134"/>
      <c r="S502" s="132"/>
    </row>
    <row r="503" spans="6:19">
      <c r="F503" s="110" t="s">
        <v>572</v>
      </c>
      <c r="G503" s="126">
        <v>1.6666210000000002E-4</v>
      </c>
      <c r="H503" s="103">
        <f>ROUND(+G503*Totals!$H$20,2)</f>
        <v>0</v>
      </c>
      <c r="I503" s="103">
        <f t="shared" si="20"/>
        <v>0</v>
      </c>
      <c r="J503" s="103">
        <f t="shared" si="21"/>
        <v>0</v>
      </c>
      <c r="K503" s="129" t="s">
        <v>572</v>
      </c>
      <c r="L503" s="129" t="s">
        <v>57</v>
      </c>
      <c r="M503" s="127">
        <v>0.17827999999999999</v>
      </c>
      <c r="N503" s="130">
        <f t="shared" si="22"/>
        <v>0</v>
      </c>
      <c r="O503" s="130" t="s">
        <v>1159</v>
      </c>
      <c r="P503" s="127"/>
      <c r="Q503" s="131"/>
      <c r="R503" s="134"/>
      <c r="S503" s="132"/>
    </row>
    <row r="504" spans="6:19">
      <c r="F504" s="110" t="s">
        <v>571</v>
      </c>
      <c r="G504" s="126">
        <v>1.8125470000000002E-4</v>
      </c>
      <c r="H504" s="103">
        <f>ROUND(+G504*Totals!$H$20,2)</f>
        <v>0</v>
      </c>
      <c r="I504" s="103">
        <f t="shared" si="20"/>
        <v>0</v>
      </c>
      <c r="J504" s="103">
        <f t="shared" si="21"/>
        <v>0</v>
      </c>
      <c r="K504" s="128" t="s">
        <v>571</v>
      </c>
      <c r="L504" s="128" t="s">
        <v>102</v>
      </c>
      <c r="M504" s="127">
        <v>9.2010000000000008E-2</v>
      </c>
      <c r="N504" s="130">
        <f t="shared" si="22"/>
        <v>0</v>
      </c>
      <c r="O504" s="129"/>
      <c r="P504" s="127"/>
      <c r="Q504" s="131"/>
      <c r="R504" s="134"/>
      <c r="S504" s="132"/>
    </row>
    <row r="505" spans="6:19">
      <c r="F505" s="110" t="s">
        <v>570</v>
      </c>
      <c r="G505" s="126">
        <v>9.6003500000000003E-5</v>
      </c>
      <c r="H505" s="103">
        <f>ROUND(+G505*Totals!$H$20,2)</f>
        <v>0</v>
      </c>
      <c r="I505" s="103">
        <f t="shared" si="20"/>
        <v>0</v>
      </c>
      <c r="J505" s="103">
        <f t="shared" si="21"/>
        <v>0</v>
      </c>
      <c r="K505" s="129" t="s">
        <v>570</v>
      </c>
      <c r="L505" s="129" t="s">
        <v>57</v>
      </c>
      <c r="M505" s="127">
        <v>0.27982000000000001</v>
      </c>
      <c r="N505" s="130">
        <f t="shared" si="22"/>
        <v>0</v>
      </c>
      <c r="O505" s="130" t="s">
        <v>1159</v>
      </c>
      <c r="P505" s="127"/>
      <c r="Q505" s="131"/>
      <c r="R505" s="134"/>
      <c r="S505" s="132"/>
    </row>
    <row r="506" spans="6:19">
      <c r="F506" s="110" t="s">
        <v>569</v>
      </c>
      <c r="G506" s="126">
        <v>3.0989940000000001E-4</v>
      </c>
      <c r="H506" s="103">
        <f>ROUND(+G506*Totals!$H$20,2)</f>
        <v>0</v>
      </c>
      <c r="I506" s="103">
        <f t="shared" si="20"/>
        <v>0</v>
      </c>
      <c r="J506" s="103">
        <f t="shared" si="21"/>
        <v>0</v>
      </c>
      <c r="K506" s="129"/>
      <c r="L506" s="129"/>
      <c r="N506" s="130"/>
      <c r="O506" s="130"/>
      <c r="P506" s="127"/>
      <c r="Q506" s="131"/>
      <c r="R506" s="134"/>
      <c r="S506" s="132"/>
    </row>
    <row r="507" spans="6:19">
      <c r="F507" s="110" t="s">
        <v>568</v>
      </c>
      <c r="G507" s="126">
        <v>1.1558819999999999E-4</v>
      </c>
      <c r="H507" s="103">
        <f>ROUND(+G507*Totals!$H$20,2)</f>
        <v>0</v>
      </c>
      <c r="I507" s="103">
        <f t="shared" si="20"/>
        <v>0</v>
      </c>
      <c r="J507" s="103">
        <f t="shared" si="21"/>
        <v>0</v>
      </c>
      <c r="K507" s="129" t="s">
        <v>568</v>
      </c>
      <c r="L507" s="129" t="s">
        <v>56</v>
      </c>
      <c r="M507" s="127">
        <v>0.50719000000000003</v>
      </c>
      <c r="N507" s="130">
        <f t="shared" si="22"/>
        <v>0</v>
      </c>
      <c r="O507" s="130" t="s">
        <v>1159</v>
      </c>
      <c r="P507" s="127"/>
      <c r="Q507" s="131"/>
      <c r="R507" s="134"/>
      <c r="S507" s="132"/>
    </row>
    <row r="508" spans="6:19">
      <c r="F508" s="110" t="s">
        <v>93</v>
      </c>
      <c r="G508" s="126">
        <v>6.6050400000000007E-5</v>
      </c>
      <c r="H508" s="103">
        <f>ROUND(+G508*Totals!$H$20,2)</f>
        <v>0</v>
      </c>
      <c r="I508" s="103">
        <f t="shared" si="20"/>
        <v>0</v>
      </c>
      <c r="J508" s="103">
        <f t="shared" si="21"/>
        <v>0</v>
      </c>
      <c r="K508" s="129" t="s">
        <v>93</v>
      </c>
      <c r="L508" s="129" t="s">
        <v>93</v>
      </c>
      <c r="M508" s="127">
        <v>9.4740000000000005E-2</v>
      </c>
      <c r="N508" s="130">
        <f t="shared" si="22"/>
        <v>0</v>
      </c>
      <c r="O508" s="130" t="s">
        <v>1159</v>
      </c>
      <c r="P508" s="127"/>
      <c r="Q508" s="131"/>
      <c r="R508" s="134"/>
      <c r="S508" s="132"/>
    </row>
    <row r="509" spans="6:19">
      <c r="F509" s="110" t="s">
        <v>567</v>
      </c>
      <c r="G509" s="126">
        <v>5.8370099999999999E-5</v>
      </c>
      <c r="H509" s="103">
        <f>ROUND(+G509*Totals!$H$20,2)</f>
        <v>0</v>
      </c>
      <c r="I509" s="103">
        <f t="shared" si="20"/>
        <v>0</v>
      </c>
      <c r="J509" s="103">
        <f t="shared" si="21"/>
        <v>0</v>
      </c>
      <c r="K509" s="129" t="s">
        <v>567</v>
      </c>
      <c r="L509" s="129" t="s">
        <v>42</v>
      </c>
      <c r="M509" s="127">
        <v>0.27431</v>
      </c>
      <c r="N509" s="130">
        <f t="shared" si="22"/>
        <v>0</v>
      </c>
      <c r="O509" s="129" t="s">
        <v>1159</v>
      </c>
      <c r="P509" s="127"/>
      <c r="Q509" s="131"/>
      <c r="R509" s="134"/>
      <c r="S509" s="132"/>
    </row>
    <row r="510" spans="6:19">
      <c r="F510" s="110" t="s">
        <v>566</v>
      </c>
      <c r="G510" s="126">
        <v>9.9075599999999997E-5</v>
      </c>
      <c r="H510" s="103">
        <f>ROUND(+G510*Totals!$H$20,2)</f>
        <v>0</v>
      </c>
      <c r="I510" s="103">
        <f t="shared" si="20"/>
        <v>0</v>
      </c>
      <c r="J510" s="103">
        <f t="shared" si="21"/>
        <v>0</v>
      </c>
      <c r="K510" s="129" t="s">
        <v>566</v>
      </c>
      <c r="L510" s="129" t="s">
        <v>80</v>
      </c>
      <c r="M510" s="127">
        <v>7.3200000000000001E-2</v>
      </c>
      <c r="N510" s="130">
        <f t="shared" si="22"/>
        <v>0</v>
      </c>
      <c r="O510" s="130" t="s">
        <v>89</v>
      </c>
      <c r="P510" s="127">
        <v>0.17937999999999998</v>
      </c>
      <c r="Q510" s="131">
        <f>H510*P510</f>
        <v>0</v>
      </c>
      <c r="R510" s="134" t="s">
        <v>1159</v>
      </c>
      <c r="S510" s="132"/>
    </row>
    <row r="511" spans="6:19">
      <c r="F511" s="110" t="s">
        <v>565</v>
      </c>
      <c r="G511" s="126">
        <v>9.4083499999999995E-5</v>
      </c>
      <c r="H511" s="103">
        <f>ROUND(+G511*Totals!$H$20,2)</f>
        <v>0</v>
      </c>
      <c r="I511" s="103">
        <f t="shared" si="20"/>
        <v>0</v>
      </c>
      <c r="J511" s="103">
        <f t="shared" si="21"/>
        <v>0</v>
      </c>
      <c r="K511" s="129"/>
      <c r="L511" s="129"/>
      <c r="N511" s="130"/>
      <c r="O511" s="130"/>
      <c r="P511" s="127"/>
      <c r="Q511" s="131"/>
      <c r="R511" s="134"/>
      <c r="S511" s="132"/>
    </row>
    <row r="512" spans="6:19">
      <c r="F512" s="110" t="s">
        <v>564</v>
      </c>
      <c r="G512" s="126">
        <v>4.3009600000000002E-5</v>
      </c>
      <c r="H512" s="103">
        <f>ROUND(+G512*Totals!$H$20,2)</f>
        <v>0</v>
      </c>
      <c r="I512" s="103">
        <f t="shared" si="20"/>
        <v>0</v>
      </c>
      <c r="J512" s="103">
        <f t="shared" si="21"/>
        <v>0</v>
      </c>
      <c r="K512" s="129" t="s">
        <v>564</v>
      </c>
      <c r="L512" s="129" t="s">
        <v>41</v>
      </c>
      <c r="M512" s="127">
        <v>0.35417000000000004</v>
      </c>
      <c r="N512" s="130">
        <f t="shared" si="22"/>
        <v>0</v>
      </c>
      <c r="O512" s="130"/>
      <c r="P512" s="127"/>
      <c r="Q512" s="131"/>
      <c r="R512" s="134" t="s">
        <v>1159</v>
      </c>
      <c r="S512" s="132"/>
    </row>
    <row r="513" spans="6:19">
      <c r="F513" s="110" t="s">
        <v>563</v>
      </c>
      <c r="G513" s="126">
        <v>1.4592539999999998E-4</v>
      </c>
      <c r="H513" s="103">
        <f>ROUND(+G513*Totals!$H$20,2)</f>
        <v>0</v>
      </c>
      <c r="I513" s="103">
        <f t="shared" si="20"/>
        <v>0</v>
      </c>
      <c r="J513" s="103">
        <f t="shared" si="21"/>
        <v>0</v>
      </c>
      <c r="K513" s="129" t="s">
        <v>563</v>
      </c>
      <c r="L513" s="129" t="s">
        <v>84</v>
      </c>
      <c r="M513" s="127">
        <v>0.28702</v>
      </c>
      <c r="N513" s="130">
        <f t="shared" si="22"/>
        <v>0</v>
      </c>
      <c r="O513" s="130"/>
      <c r="P513" s="127"/>
      <c r="Q513" s="131"/>
      <c r="R513" s="134" t="s">
        <v>1159</v>
      </c>
      <c r="S513" s="132"/>
    </row>
    <row r="514" spans="6:19">
      <c r="F514" s="110" t="s">
        <v>562</v>
      </c>
      <c r="G514" s="126">
        <v>1.0829200000000001E-4</v>
      </c>
      <c r="H514" s="103">
        <f>ROUND(+G514*Totals!$H$20,2)</f>
        <v>0</v>
      </c>
      <c r="I514" s="103">
        <f t="shared" si="20"/>
        <v>0</v>
      </c>
      <c r="J514" s="103">
        <f t="shared" si="21"/>
        <v>0</v>
      </c>
      <c r="K514" s="129" t="s">
        <v>562</v>
      </c>
      <c r="L514" s="129" t="s">
        <v>47</v>
      </c>
      <c r="M514" s="127">
        <v>6.5960000000000005E-2</v>
      </c>
      <c r="N514" s="130">
        <f t="shared" si="22"/>
        <v>0</v>
      </c>
      <c r="O514" s="130" t="s">
        <v>114</v>
      </c>
      <c r="P514" s="127">
        <v>0.18734000000000001</v>
      </c>
      <c r="Q514" s="131">
        <f>H514*P514</f>
        <v>0</v>
      </c>
      <c r="R514" s="134" t="s">
        <v>1159</v>
      </c>
      <c r="S514" s="132"/>
    </row>
    <row r="515" spans="6:19">
      <c r="F515" s="110" t="s">
        <v>561</v>
      </c>
      <c r="G515" s="126">
        <v>1.025318E-4</v>
      </c>
      <c r="H515" s="103">
        <f>ROUND(+G515*Totals!$H$20,2)</f>
        <v>0</v>
      </c>
      <c r="I515" s="103">
        <f t="shared" si="20"/>
        <v>0</v>
      </c>
      <c r="J515" s="103">
        <f t="shared" si="21"/>
        <v>0</v>
      </c>
      <c r="K515" s="129" t="s">
        <v>561</v>
      </c>
      <c r="L515" s="129" t="s">
        <v>111</v>
      </c>
      <c r="M515" s="127">
        <v>0.22082000000000002</v>
      </c>
      <c r="N515" s="130">
        <f t="shared" si="22"/>
        <v>0</v>
      </c>
      <c r="O515" s="129"/>
      <c r="P515" s="127"/>
      <c r="Q515" s="131"/>
      <c r="R515" s="134" t="s">
        <v>1159</v>
      </c>
      <c r="S515" s="132"/>
    </row>
    <row r="516" spans="6:19">
      <c r="F516" s="110" t="s">
        <v>560</v>
      </c>
      <c r="G516" s="126">
        <v>3.7249399999999996E-5</v>
      </c>
      <c r="H516" s="103">
        <f>ROUND(+G516*Totals!$H$20,2)</f>
        <v>0</v>
      </c>
      <c r="I516" s="103">
        <f t="shared" si="20"/>
        <v>0</v>
      </c>
      <c r="J516" s="103">
        <f t="shared" si="21"/>
        <v>0</v>
      </c>
      <c r="K516" s="129" t="s">
        <v>560</v>
      </c>
      <c r="L516" s="129" t="s">
        <v>95</v>
      </c>
      <c r="M516" s="127">
        <v>0.33785999999999999</v>
      </c>
      <c r="N516" s="130">
        <f t="shared" si="22"/>
        <v>0</v>
      </c>
      <c r="O516" s="130" t="s">
        <v>1159</v>
      </c>
      <c r="P516" s="127"/>
      <c r="Q516" s="131"/>
      <c r="R516" s="134"/>
      <c r="S516" s="132"/>
    </row>
    <row r="517" spans="6:19">
      <c r="F517" s="110" t="s">
        <v>559</v>
      </c>
      <c r="G517" s="126">
        <v>1.0771596E-3</v>
      </c>
      <c r="H517" s="103">
        <f>ROUND(+G517*Totals!$H$20,2)</f>
        <v>0</v>
      </c>
      <c r="I517" s="103">
        <f t="shared" si="20"/>
        <v>0</v>
      </c>
      <c r="J517" s="103">
        <f t="shared" si="21"/>
        <v>0</v>
      </c>
      <c r="K517" s="129"/>
      <c r="L517" s="129"/>
      <c r="N517" s="130"/>
      <c r="O517" s="130" t="s">
        <v>1159</v>
      </c>
      <c r="P517" s="127"/>
      <c r="Q517" s="131"/>
      <c r="R517" s="134"/>
      <c r="S517" s="132"/>
    </row>
    <row r="518" spans="6:19">
      <c r="F518" s="110" t="s">
        <v>558</v>
      </c>
      <c r="G518" s="126">
        <v>7.2962699999999992E-5</v>
      </c>
      <c r="H518" s="103">
        <f>ROUND(+G518*Totals!$H$20,2)</f>
        <v>0</v>
      </c>
      <c r="I518" s="103">
        <f t="shared" si="20"/>
        <v>0</v>
      </c>
      <c r="J518" s="103">
        <f t="shared" si="21"/>
        <v>0</v>
      </c>
      <c r="K518" s="129" t="s">
        <v>558</v>
      </c>
      <c r="L518" s="129" t="s">
        <v>77</v>
      </c>
      <c r="M518" s="127">
        <v>0.13333</v>
      </c>
      <c r="N518" s="130">
        <f t="shared" si="22"/>
        <v>0</v>
      </c>
      <c r="O518" s="130"/>
      <c r="P518" s="127"/>
      <c r="Q518" s="131"/>
      <c r="R518" s="134"/>
      <c r="S518" s="132"/>
    </row>
    <row r="519" spans="6:19">
      <c r="F519" s="110" t="s">
        <v>557</v>
      </c>
      <c r="G519" s="126">
        <v>1.036838E-4</v>
      </c>
      <c r="H519" s="103">
        <f>ROUND(+G519*Totals!$H$20,2)</f>
        <v>0</v>
      </c>
      <c r="I519" s="103">
        <f t="shared" ref="I519:I582" si="23">+N519+Q519+T519</f>
        <v>0</v>
      </c>
      <c r="J519" s="103">
        <f t="shared" ref="J519:J582" si="24">+H519-I519</f>
        <v>0</v>
      </c>
      <c r="K519" s="129" t="s">
        <v>557</v>
      </c>
      <c r="L519" s="129" t="s">
        <v>112</v>
      </c>
      <c r="M519" s="127">
        <v>0.14739000000000002</v>
      </c>
      <c r="N519" s="130">
        <f t="shared" si="22"/>
        <v>0</v>
      </c>
      <c r="O519" s="130"/>
      <c r="P519" s="127"/>
      <c r="Q519" s="131"/>
      <c r="R519" s="134"/>
      <c r="S519" s="132"/>
    </row>
    <row r="520" spans="6:19">
      <c r="F520" s="110" t="s">
        <v>556</v>
      </c>
      <c r="G520" s="126">
        <v>9.8691599999999995E-5</v>
      </c>
      <c r="H520" s="103">
        <f>ROUND(+G520*Totals!$H$20,2)</f>
        <v>0</v>
      </c>
      <c r="I520" s="103">
        <f t="shared" si="23"/>
        <v>0</v>
      </c>
      <c r="J520" s="103">
        <f t="shared" si="24"/>
        <v>0</v>
      </c>
      <c r="K520" s="129" t="s">
        <v>556</v>
      </c>
      <c r="L520" s="129" t="s">
        <v>107</v>
      </c>
      <c r="M520" s="127">
        <v>8.863E-2</v>
      </c>
      <c r="N520" s="130">
        <f t="shared" si="22"/>
        <v>0</v>
      </c>
      <c r="O520" s="129" t="s">
        <v>1159</v>
      </c>
      <c r="P520" s="127"/>
      <c r="Q520" s="131"/>
      <c r="R520" s="134"/>
      <c r="S520" s="132"/>
    </row>
    <row r="521" spans="6:19">
      <c r="F521" s="110" t="s">
        <v>555</v>
      </c>
      <c r="G521" s="126">
        <v>8.4483000000000001E-6</v>
      </c>
      <c r="H521" s="103">
        <f>ROUND(+G521*Totals!$H$20,2)</f>
        <v>0</v>
      </c>
      <c r="I521" s="103">
        <f t="shared" si="23"/>
        <v>0</v>
      </c>
      <c r="J521" s="103">
        <f t="shared" si="24"/>
        <v>0</v>
      </c>
      <c r="K521" s="129" t="s">
        <v>555</v>
      </c>
      <c r="L521" s="129" t="s">
        <v>113</v>
      </c>
      <c r="M521" s="127">
        <v>0.34978000000000004</v>
      </c>
      <c r="N521" s="130">
        <f t="shared" si="22"/>
        <v>0</v>
      </c>
      <c r="O521" s="129" t="s">
        <v>1159</v>
      </c>
      <c r="P521" s="127"/>
      <c r="Q521" s="131"/>
      <c r="R521" s="134"/>
      <c r="S521" s="132"/>
    </row>
    <row r="522" spans="6:19">
      <c r="F522" s="110" t="s">
        <v>554</v>
      </c>
      <c r="G522" s="126">
        <v>4.0167880000000004E-4</v>
      </c>
      <c r="H522" s="103">
        <f>ROUND(+G522*Totals!$H$20,2)</f>
        <v>0</v>
      </c>
      <c r="I522" s="103">
        <f t="shared" si="23"/>
        <v>0</v>
      </c>
      <c r="J522" s="103">
        <f t="shared" si="24"/>
        <v>0</v>
      </c>
      <c r="K522" s="129"/>
      <c r="L522" s="129"/>
      <c r="N522" s="130"/>
      <c r="O522" s="129"/>
      <c r="P522" s="127"/>
      <c r="Q522" s="131"/>
      <c r="R522" s="134"/>
      <c r="S522" s="132"/>
    </row>
    <row r="523" spans="6:19">
      <c r="F523" s="110" t="s">
        <v>553</v>
      </c>
      <c r="G523" s="126">
        <v>1.9450315000000002E-3</v>
      </c>
      <c r="H523" s="103">
        <f>ROUND(+G523*Totals!$H$20,2)</f>
        <v>0</v>
      </c>
      <c r="I523" s="103">
        <f t="shared" si="23"/>
        <v>0</v>
      </c>
      <c r="J523" s="103">
        <f t="shared" si="24"/>
        <v>0</v>
      </c>
      <c r="K523" s="129"/>
      <c r="L523" s="129"/>
      <c r="N523" s="130"/>
      <c r="O523" s="129"/>
      <c r="P523" s="127"/>
      <c r="Q523" s="131"/>
      <c r="R523" s="134"/>
      <c r="S523" s="132"/>
    </row>
    <row r="524" spans="6:19">
      <c r="F524" s="110" t="s">
        <v>552</v>
      </c>
      <c r="G524" s="126">
        <v>2.976109E-4</v>
      </c>
      <c r="H524" s="103">
        <f>ROUND(+G524*Totals!$H$20,2)</f>
        <v>0</v>
      </c>
      <c r="I524" s="103">
        <f t="shared" si="23"/>
        <v>0</v>
      </c>
      <c r="J524" s="103">
        <f t="shared" si="24"/>
        <v>0</v>
      </c>
      <c r="K524" s="129"/>
      <c r="L524" s="129"/>
      <c r="N524" s="130"/>
      <c r="O524" s="129"/>
      <c r="P524" s="127"/>
      <c r="Q524" s="131"/>
      <c r="R524" s="134"/>
      <c r="S524" s="132"/>
    </row>
    <row r="525" spans="6:19">
      <c r="F525" s="110" t="s">
        <v>551</v>
      </c>
      <c r="G525" s="126">
        <v>4.8232169999999999E-4</v>
      </c>
      <c r="H525" s="103">
        <f>ROUND(+G525*Totals!$H$20,2)</f>
        <v>0</v>
      </c>
      <c r="I525" s="103">
        <f t="shared" si="23"/>
        <v>0</v>
      </c>
      <c r="J525" s="103">
        <f t="shared" si="24"/>
        <v>0</v>
      </c>
      <c r="K525" s="129"/>
      <c r="L525" s="129"/>
      <c r="N525" s="130"/>
      <c r="O525" s="129"/>
      <c r="P525" s="127"/>
      <c r="Q525" s="131"/>
      <c r="R525" s="134"/>
      <c r="S525" s="132"/>
    </row>
    <row r="526" spans="6:19">
      <c r="F526" s="110" t="s">
        <v>550</v>
      </c>
      <c r="G526" s="126">
        <v>5.5874050000000001E-4</v>
      </c>
      <c r="H526" s="103">
        <f>ROUND(+G526*Totals!$H$20,2)</f>
        <v>0</v>
      </c>
      <c r="I526" s="103">
        <f t="shared" si="23"/>
        <v>0</v>
      </c>
      <c r="J526" s="103">
        <f t="shared" si="24"/>
        <v>0</v>
      </c>
      <c r="K526" s="129"/>
      <c r="L526" s="129"/>
      <c r="N526" s="130"/>
      <c r="O526" s="129"/>
      <c r="P526" s="127"/>
      <c r="Q526" s="131"/>
      <c r="R526" s="134"/>
      <c r="S526" s="132"/>
    </row>
    <row r="527" spans="6:19">
      <c r="F527" s="110" t="s">
        <v>549</v>
      </c>
      <c r="G527" s="126">
        <v>6.5628010000000001E-4</v>
      </c>
      <c r="H527" s="103">
        <f>ROUND(+G527*Totals!$H$20,2)</f>
        <v>0</v>
      </c>
      <c r="I527" s="103">
        <f t="shared" si="23"/>
        <v>0</v>
      </c>
      <c r="J527" s="103">
        <f t="shared" si="24"/>
        <v>0</v>
      </c>
      <c r="K527" s="129"/>
      <c r="L527" s="129"/>
      <c r="N527" s="130"/>
      <c r="O527" s="129"/>
      <c r="P527" s="127"/>
      <c r="Q527" s="131"/>
      <c r="R527" s="134"/>
      <c r="S527" s="132"/>
    </row>
    <row r="528" spans="6:19">
      <c r="F528" s="110" t="s">
        <v>548</v>
      </c>
      <c r="G528" s="126">
        <v>4.4737640000000001E-4</v>
      </c>
      <c r="H528" s="103">
        <f>ROUND(+G528*Totals!$H$20,2)</f>
        <v>0</v>
      </c>
      <c r="I528" s="103">
        <f t="shared" si="23"/>
        <v>0</v>
      </c>
      <c r="J528" s="103">
        <f t="shared" si="24"/>
        <v>0</v>
      </c>
      <c r="K528" s="129"/>
      <c r="L528" s="129"/>
      <c r="N528" s="130"/>
      <c r="O528" s="130"/>
      <c r="P528" s="127"/>
      <c r="Q528" s="131"/>
      <c r="R528" s="134"/>
      <c r="S528" s="132"/>
    </row>
    <row r="529" spans="6:19">
      <c r="F529" s="110" t="s">
        <v>547</v>
      </c>
      <c r="G529" s="126">
        <v>2.3532384000000003E-3</v>
      </c>
      <c r="H529" s="103">
        <f>ROUND(+G529*Totals!$H$20,2)</f>
        <v>0</v>
      </c>
      <c r="I529" s="103">
        <f t="shared" si="23"/>
        <v>0</v>
      </c>
      <c r="J529" s="103">
        <f t="shared" si="24"/>
        <v>0</v>
      </c>
      <c r="K529" s="129"/>
      <c r="L529" s="129"/>
      <c r="N529" s="130"/>
      <c r="O529" s="130"/>
      <c r="P529" s="127"/>
      <c r="Q529" s="131"/>
      <c r="R529" s="134"/>
      <c r="S529" s="132"/>
    </row>
    <row r="530" spans="6:19">
      <c r="F530" s="110" t="s">
        <v>546</v>
      </c>
      <c r="G530" s="126">
        <v>8.8323199999999988E-5</v>
      </c>
      <c r="H530" s="103">
        <f>ROUND(+G530*Totals!$H$20,2)</f>
        <v>0</v>
      </c>
      <c r="I530" s="103">
        <f t="shared" si="23"/>
        <v>0</v>
      </c>
      <c r="J530" s="103">
        <f t="shared" si="24"/>
        <v>0</v>
      </c>
      <c r="K530" s="129" t="s">
        <v>546</v>
      </c>
      <c r="L530" s="129" t="s">
        <v>45</v>
      </c>
      <c r="M530" s="127">
        <v>0.28666000000000003</v>
      </c>
      <c r="N530" s="130">
        <f>+H530*M530</f>
        <v>0</v>
      </c>
      <c r="O530" s="129" t="s">
        <v>1159</v>
      </c>
      <c r="P530" s="127"/>
      <c r="Q530" s="131"/>
      <c r="R530" s="134"/>
      <c r="S530" s="132"/>
    </row>
    <row r="531" spans="6:19">
      <c r="F531" s="110" t="s">
        <v>545</v>
      </c>
      <c r="G531" s="126">
        <v>1.0406779999999999E-4</v>
      </c>
      <c r="H531" s="103">
        <f>ROUND(+G531*Totals!$H$20,2)</f>
        <v>0</v>
      </c>
      <c r="I531" s="103">
        <f t="shared" si="23"/>
        <v>0</v>
      </c>
      <c r="J531" s="103">
        <f t="shared" si="24"/>
        <v>0</v>
      </c>
      <c r="K531" s="129" t="s">
        <v>545</v>
      </c>
      <c r="L531" s="129" t="s">
        <v>68</v>
      </c>
      <c r="M531" s="127">
        <v>0.30908999999999998</v>
      </c>
      <c r="N531" s="130">
        <f>+H531*M531</f>
        <v>0</v>
      </c>
      <c r="O531" s="129" t="s">
        <v>1159</v>
      </c>
      <c r="P531" s="127"/>
      <c r="Q531" s="131"/>
      <c r="R531" s="134"/>
      <c r="S531" s="132"/>
    </row>
    <row r="532" spans="6:19">
      <c r="F532" s="110" t="s">
        <v>544</v>
      </c>
      <c r="G532" s="126">
        <v>4.1435119999999999E-4</v>
      </c>
      <c r="H532" s="103">
        <f>ROUND(+G532*Totals!$H$20,2)</f>
        <v>0</v>
      </c>
      <c r="I532" s="103">
        <f t="shared" si="23"/>
        <v>0</v>
      </c>
      <c r="J532" s="103">
        <f t="shared" si="24"/>
        <v>0</v>
      </c>
      <c r="K532" s="129"/>
      <c r="L532" s="129"/>
      <c r="N532" s="130"/>
      <c r="O532" s="129"/>
      <c r="P532" s="127"/>
      <c r="Q532" s="131"/>
      <c r="R532" s="134"/>
      <c r="S532" s="132"/>
    </row>
    <row r="533" spans="6:19">
      <c r="F533" s="110" t="s">
        <v>543</v>
      </c>
      <c r="G533" s="126">
        <v>9.3507439999999996E-4</v>
      </c>
      <c r="H533" s="103">
        <f>ROUND(+G533*Totals!$H$20,2)</f>
        <v>0</v>
      </c>
      <c r="I533" s="103">
        <f t="shared" si="23"/>
        <v>0</v>
      </c>
      <c r="J533" s="103">
        <f t="shared" si="24"/>
        <v>0</v>
      </c>
      <c r="K533" s="129"/>
      <c r="L533" s="129"/>
      <c r="N533" s="130"/>
      <c r="O533" s="130"/>
      <c r="P533" s="127"/>
      <c r="Q533" s="131"/>
      <c r="R533" s="134"/>
      <c r="S533" s="132"/>
    </row>
    <row r="534" spans="6:19">
      <c r="F534" s="110" t="s">
        <v>97</v>
      </c>
      <c r="G534" s="126">
        <v>1.5950025900000001E-2</v>
      </c>
      <c r="H534" s="103">
        <f>ROUND(+G534*Totals!$H$20,2)</f>
        <v>0</v>
      </c>
      <c r="I534" s="103">
        <f t="shared" si="23"/>
        <v>0</v>
      </c>
      <c r="J534" s="103">
        <f t="shared" si="24"/>
        <v>0</v>
      </c>
      <c r="K534" s="129"/>
      <c r="L534" s="129"/>
      <c r="N534" s="130"/>
      <c r="O534" s="130"/>
      <c r="P534" s="127"/>
      <c r="Q534" s="131"/>
      <c r="R534" s="134"/>
      <c r="S534" s="132"/>
    </row>
    <row r="535" spans="6:19">
      <c r="F535" s="110" t="s">
        <v>542</v>
      </c>
      <c r="G535" s="126">
        <v>4.2241600000000006E-5</v>
      </c>
      <c r="H535" s="103">
        <f>ROUND(+G535*Totals!$H$20,2)</f>
        <v>0</v>
      </c>
      <c r="I535" s="103">
        <f t="shared" si="23"/>
        <v>0</v>
      </c>
      <c r="J535" s="103">
        <f t="shared" si="24"/>
        <v>0</v>
      </c>
      <c r="K535" s="129" t="s">
        <v>542</v>
      </c>
      <c r="L535" s="129" t="s">
        <v>49</v>
      </c>
      <c r="M535" s="127">
        <v>0.27832999999999997</v>
      </c>
      <c r="N535" s="130">
        <f t="shared" ref="N535:N594" si="25">+H535*M535</f>
        <v>0</v>
      </c>
      <c r="O535" s="129" t="s">
        <v>1159</v>
      </c>
      <c r="P535" s="127"/>
      <c r="Q535" s="131"/>
      <c r="R535" s="134"/>
      <c r="S535" s="132"/>
    </row>
    <row r="536" spans="6:19">
      <c r="F536" s="110" t="s">
        <v>541</v>
      </c>
      <c r="G536" s="126">
        <v>1.6474209999999998E-4</v>
      </c>
      <c r="H536" s="103">
        <f>ROUND(+G536*Totals!$H$20,2)</f>
        <v>0</v>
      </c>
      <c r="I536" s="103">
        <f t="shared" si="23"/>
        <v>0</v>
      </c>
      <c r="J536" s="103">
        <f t="shared" si="24"/>
        <v>0</v>
      </c>
      <c r="K536" s="129" t="s">
        <v>541</v>
      </c>
      <c r="L536" s="129" t="s">
        <v>56</v>
      </c>
      <c r="M536" s="127">
        <v>0.14768999999999999</v>
      </c>
      <c r="N536" s="130">
        <f t="shared" si="25"/>
        <v>0</v>
      </c>
      <c r="O536" s="130" t="s">
        <v>1159</v>
      </c>
      <c r="P536" s="127"/>
      <c r="Q536" s="131"/>
      <c r="R536" s="134"/>
      <c r="S536" s="132"/>
    </row>
    <row r="537" spans="6:19">
      <c r="F537" s="110" t="s">
        <v>540</v>
      </c>
      <c r="G537" s="126">
        <v>1.0596101300000001E-2</v>
      </c>
      <c r="H537" s="103">
        <f>ROUND(+G537*Totals!$H$20,2)</f>
        <v>0</v>
      </c>
      <c r="I537" s="103">
        <f t="shared" si="23"/>
        <v>0</v>
      </c>
      <c r="J537" s="103">
        <f t="shared" si="24"/>
        <v>0</v>
      </c>
      <c r="K537" s="129"/>
      <c r="L537" s="129"/>
      <c r="N537" s="130"/>
      <c r="O537" s="129"/>
      <c r="P537" s="127"/>
      <c r="Q537" s="131"/>
      <c r="R537" s="134"/>
      <c r="S537" s="132"/>
    </row>
    <row r="538" spans="6:19">
      <c r="F538" s="110" t="s">
        <v>539</v>
      </c>
      <c r="G538" s="126">
        <v>9.5619500000000002E-5</v>
      </c>
      <c r="H538" s="103">
        <f>ROUND(+G538*Totals!$H$20,2)</f>
        <v>0</v>
      </c>
      <c r="I538" s="103">
        <f t="shared" si="23"/>
        <v>0</v>
      </c>
      <c r="J538" s="103">
        <f t="shared" si="24"/>
        <v>0</v>
      </c>
      <c r="K538" s="129" t="s">
        <v>539</v>
      </c>
      <c r="L538" s="129" t="s">
        <v>87</v>
      </c>
      <c r="M538" s="127">
        <v>0.21548999999999999</v>
      </c>
      <c r="N538" s="130">
        <f t="shared" si="25"/>
        <v>0</v>
      </c>
      <c r="O538" s="130" t="s">
        <v>1159</v>
      </c>
      <c r="P538" s="127"/>
      <c r="Q538" s="131"/>
      <c r="R538" s="134"/>
      <c r="S538" s="132"/>
    </row>
    <row r="539" spans="6:19">
      <c r="F539" s="110" t="s">
        <v>538</v>
      </c>
      <c r="G539" s="126">
        <v>1.6166989999999998E-4</v>
      </c>
      <c r="H539" s="103">
        <f>ROUND(+G539*Totals!$H$20,2)</f>
        <v>0</v>
      </c>
      <c r="I539" s="103">
        <f t="shared" si="23"/>
        <v>0</v>
      </c>
      <c r="J539" s="103">
        <f t="shared" si="24"/>
        <v>0</v>
      </c>
      <c r="K539" s="129"/>
      <c r="L539" s="129"/>
      <c r="N539" s="130"/>
      <c r="O539" s="130"/>
      <c r="P539" s="127"/>
      <c r="Q539" s="131"/>
      <c r="R539" s="134"/>
      <c r="S539" s="132"/>
    </row>
    <row r="540" spans="6:19">
      <c r="F540" s="110" t="s">
        <v>537</v>
      </c>
      <c r="G540" s="126">
        <v>4.2241600000000006E-5</v>
      </c>
      <c r="H540" s="103">
        <f>ROUND(+G540*Totals!$H$20,2)</f>
        <v>0</v>
      </c>
      <c r="I540" s="103">
        <f t="shared" si="23"/>
        <v>0</v>
      </c>
      <c r="J540" s="103">
        <f t="shared" si="24"/>
        <v>0</v>
      </c>
      <c r="K540" s="129" t="s">
        <v>537</v>
      </c>
      <c r="L540" s="129" t="s">
        <v>88</v>
      </c>
      <c r="M540" s="127">
        <v>0.28443999999999997</v>
      </c>
      <c r="N540" s="130">
        <f t="shared" si="25"/>
        <v>0</v>
      </c>
      <c r="O540" s="129" t="s">
        <v>1159</v>
      </c>
      <c r="P540" s="127"/>
      <c r="Q540" s="131"/>
      <c r="R540" s="134"/>
      <c r="S540" s="132"/>
    </row>
    <row r="541" spans="6:19">
      <c r="F541" s="110" t="s">
        <v>536</v>
      </c>
      <c r="G541" s="126">
        <v>1.68966E-5</v>
      </c>
      <c r="H541" s="103">
        <f>ROUND(+G541*Totals!$H$20,2)</f>
        <v>0</v>
      </c>
      <c r="I541" s="103">
        <f t="shared" si="23"/>
        <v>0</v>
      </c>
      <c r="J541" s="103">
        <f t="shared" si="24"/>
        <v>0</v>
      </c>
      <c r="K541" s="129" t="s">
        <v>536</v>
      </c>
      <c r="L541" s="129" t="s">
        <v>97</v>
      </c>
      <c r="M541" s="127">
        <v>0.36904999999999999</v>
      </c>
      <c r="N541" s="130">
        <f t="shared" si="25"/>
        <v>0</v>
      </c>
      <c r="O541" s="130" t="s">
        <v>1159</v>
      </c>
      <c r="P541" s="127"/>
      <c r="Q541" s="131"/>
      <c r="R541" s="134"/>
      <c r="S541" s="132"/>
    </row>
    <row r="542" spans="6:19">
      <c r="F542" s="110" t="s">
        <v>535</v>
      </c>
      <c r="G542" s="126">
        <v>1.04981777E-2</v>
      </c>
      <c r="H542" s="103">
        <f>ROUND(+G542*Totals!$H$20,2)</f>
        <v>0</v>
      </c>
      <c r="I542" s="103">
        <f t="shared" si="23"/>
        <v>0</v>
      </c>
      <c r="J542" s="103">
        <f t="shared" si="24"/>
        <v>0</v>
      </c>
      <c r="K542" s="129"/>
      <c r="L542" s="129"/>
      <c r="N542" s="130"/>
      <c r="O542" s="130"/>
      <c r="P542" s="127"/>
      <c r="Q542" s="131"/>
      <c r="R542" s="134"/>
      <c r="S542" s="132"/>
    </row>
    <row r="543" spans="6:19">
      <c r="F543" s="110" t="s">
        <v>534</v>
      </c>
      <c r="G543" s="126">
        <v>3.80174E-5</v>
      </c>
      <c r="H543" s="103">
        <f>ROUND(+G543*Totals!$H$20,2)</f>
        <v>0</v>
      </c>
      <c r="I543" s="103">
        <f t="shared" si="23"/>
        <v>0</v>
      </c>
      <c r="J543" s="103">
        <f t="shared" si="24"/>
        <v>0</v>
      </c>
      <c r="K543" s="129" t="s">
        <v>534</v>
      </c>
      <c r="L543" s="129" t="s">
        <v>62</v>
      </c>
      <c r="M543" s="127">
        <v>0.10135</v>
      </c>
      <c r="N543" s="130">
        <f t="shared" si="25"/>
        <v>0</v>
      </c>
      <c r="O543" s="130" t="s">
        <v>1159</v>
      </c>
      <c r="P543" s="127"/>
      <c r="Q543" s="131"/>
      <c r="R543" s="134"/>
      <c r="S543" s="132"/>
    </row>
    <row r="544" spans="6:19">
      <c r="F544" s="110" t="s">
        <v>533</v>
      </c>
      <c r="G544" s="126">
        <v>1.3786110000000001E-4</v>
      </c>
      <c r="H544" s="103">
        <f>ROUND(+G544*Totals!$H$20,2)</f>
        <v>0</v>
      </c>
      <c r="I544" s="103">
        <f t="shared" si="23"/>
        <v>0</v>
      </c>
      <c r="J544" s="103">
        <f t="shared" si="24"/>
        <v>0</v>
      </c>
      <c r="K544" s="129" t="s">
        <v>533</v>
      </c>
      <c r="L544" s="129" t="s">
        <v>49</v>
      </c>
      <c r="M544" s="127">
        <v>0.24199999999999999</v>
      </c>
      <c r="N544" s="130">
        <f t="shared" si="25"/>
        <v>0</v>
      </c>
      <c r="O544" s="130" t="s">
        <v>1159</v>
      </c>
      <c r="P544" s="127"/>
      <c r="Q544" s="131"/>
      <c r="R544" s="134"/>
      <c r="S544" s="132"/>
    </row>
    <row r="545" spans="6:19">
      <c r="F545" s="110" t="s">
        <v>532</v>
      </c>
      <c r="G545" s="126">
        <v>2.8416999999999999E-5</v>
      </c>
      <c r="H545" s="103">
        <f>ROUND(+G545*Totals!$H$20,2)</f>
        <v>0</v>
      </c>
      <c r="I545" s="103">
        <f t="shared" si="23"/>
        <v>0</v>
      </c>
      <c r="J545" s="103">
        <f t="shared" si="24"/>
        <v>0</v>
      </c>
      <c r="K545" s="129" t="s">
        <v>532</v>
      </c>
      <c r="L545" s="129" t="s">
        <v>117</v>
      </c>
      <c r="M545" s="127">
        <v>0.35533000000000003</v>
      </c>
      <c r="N545" s="130">
        <f t="shared" si="25"/>
        <v>0</v>
      </c>
      <c r="O545" s="129" t="s">
        <v>1159</v>
      </c>
      <c r="P545" s="127"/>
      <c r="Q545" s="131"/>
      <c r="R545" s="134"/>
      <c r="S545" s="132"/>
    </row>
    <row r="546" spans="6:19">
      <c r="F546" s="110" t="s">
        <v>531</v>
      </c>
      <c r="G546" s="126">
        <v>1.017637E-4</v>
      </c>
      <c r="H546" s="103">
        <f>ROUND(+G546*Totals!$H$20,2)</f>
        <v>0</v>
      </c>
      <c r="I546" s="103">
        <f t="shared" si="23"/>
        <v>0</v>
      </c>
      <c r="J546" s="103">
        <f t="shared" si="24"/>
        <v>0</v>
      </c>
      <c r="K546" s="129" t="s">
        <v>531</v>
      </c>
      <c r="L546" s="129" t="s">
        <v>117</v>
      </c>
      <c r="M546" s="127">
        <v>0.1943</v>
      </c>
      <c r="N546" s="130">
        <f t="shared" si="25"/>
        <v>0</v>
      </c>
      <c r="O546" s="129" t="s">
        <v>1159</v>
      </c>
      <c r="P546" s="127"/>
      <c r="Q546" s="131"/>
      <c r="R546" s="134"/>
      <c r="S546" s="132"/>
    </row>
    <row r="547" spans="6:19">
      <c r="F547" s="110" t="s">
        <v>530</v>
      </c>
      <c r="G547" s="126">
        <v>3.2986809999999996E-4</v>
      </c>
      <c r="H547" s="103">
        <f>ROUND(+G547*Totals!$H$20,2)</f>
        <v>0</v>
      </c>
      <c r="I547" s="103">
        <f t="shared" si="23"/>
        <v>0</v>
      </c>
      <c r="J547" s="103">
        <f t="shared" si="24"/>
        <v>0</v>
      </c>
      <c r="K547" s="129"/>
      <c r="L547" s="129"/>
      <c r="N547" s="130"/>
      <c r="O547" s="130"/>
      <c r="P547" s="127"/>
      <c r="Q547" s="131"/>
      <c r="R547" s="134"/>
      <c r="S547" s="132"/>
    </row>
    <row r="548" spans="6:19">
      <c r="F548" s="110" t="s">
        <v>529</v>
      </c>
      <c r="G548" s="126">
        <v>1.8279070000000003E-4</v>
      </c>
      <c r="H548" s="103">
        <f>ROUND(+G548*Totals!$H$20,2)</f>
        <v>0</v>
      </c>
      <c r="I548" s="103">
        <f t="shared" si="23"/>
        <v>0</v>
      </c>
      <c r="J548" s="103">
        <f t="shared" si="24"/>
        <v>0</v>
      </c>
      <c r="K548" s="128" t="s">
        <v>529</v>
      </c>
      <c r="L548" s="128" t="s">
        <v>67</v>
      </c>
      <c r="M548" s="127">
        <v>9.4700000000000006E-2</v>
      </c>
      <c r="N548" s="130">
        <f t="shared" si="25"/>
        <v>0</v>
      </c>
      <c r="O548" s="130"/>
      <c r="P548" s="127"/>
      <c r="Q548" s="131"/>
      <c r="R548" s="134"/>
      <c r="S548" s="132"/>
    </row>
    <row r="549" spans="6:19">
      <c r="F549" s="110" t="s">
        <v>528</v>
      </c>
      <c r="G549" s="126">
        <v>5.9906200000000006E-5</v>
      </c>
      <c r="H549" s="103">
        <f>ROUND(+G549*Totals!$H$20,2)</f>
        <v>0</v>
      </c>
      <c r="I549" s="103">
        <f t="shared" si="23"/>
        <v>0</v>
      </c>
      <c r="J549" s="103">
        <f t="shared" si="24"/>
        <v>0</v>
      </c>
      <c r="K549" s="129" t="s">
        <v>528</v>
      </c>
      <c r="L549" s="129" t="s">
        <v>115</v>
      </c>
      <c r="M549" s="127">
        <v>0.22771999999999998</v>
      </c>
      <c r="N549" s="130">
        <f t="shared" si="25"/>
        <v>0</v>
      </c>
      <c r="O549" s="130" t="s">
        <v>1159</v>
      </c>
      <c r="P549" s="127"/>
      <c r="Q549" s="131"/>
      <c r="R549" s="134"/>
      <c r="S549" s="132"/>
    </row>
    <row r="550" spans="6:19">
      <c r="F550" s="110" t="s">
        <v>527</v>
      </c>
      <c r="G550" s="126">
        <v>1.3555700000000002E-4</v>
      </c>
      <c r="H550" s="103">
        <f>ROUND(+G550*Totals!$H$20,2)</f>
        <v>0</v>
      </c>
      <c r="I550" s="103">
        <f t="shared" si="23"/>
        <v>0</v>
      </c>
      <c r="J550" s="103">
        <f t="shared" si="24"/>
        <v>0</v>
      </c>
      <c r="K550" s="129" t="s">
        <v>527</v>
      </c>
      <c r="L550" s="129" t="s">
        <v>118</v>
      </c>
      <c r="M550" s="127">
        <v>0.27443000000000001</v>
      </c>
      <c r="N550" s="130">
        <f t="shared" si="25"/>
        <v>0</v>
      </c>
      <c r="O550" s="130" t="s">
        <v>1159</v>
      </c>
      <c r="P550" s="127"/>
      <c r="Q550" s="131"/>
      <c r="R550" s="134"/>
      <c r="S550" s="132"/>
    </row>
    <row r="551" spans="6:19">
      <c r="F551" s="110" t="s">
        <v>526</v>
      </c>
      <c r="G551" s="126">
        <v>1.201964E-4</v>
      </c>
      <c r="H551" s="103">
        <f>ROUND(+G551*Totals!$H$20,2)</f>
        <v>0</v>
      </c>
      <c r="I551" s="103">
        <f t="shared" si="23"/>
        <v>0</v>
      </c>
      <c r="J551" s="103">
        <f t="shared" si="24"/>
        <v>0</v>
      </c>
      <c r="K551" s="129" t="s">
        <v>526</v>
      </c>
      <c r="L551" s="129" t="s">
        <v>115</v>
      </c>
      <c r="M551" s="127">
        <v>0.43045</v>
      </c>
      <c r="N551" s="130">
        <f t="shared" si="25"/>
        <v>0</v>
      </c>
      <c r="O551" s="129" t="s">
        <v>1159</v>
      </c>
      <c r="P551" s="127"/>
      <c r="Q551" s="131"/>
      <c r="R551" s="134"/>
      <c r="S551" s="132"/>
    </row>
    <row r="552" spans="6:19">
      <c r="F552" s="110" t="s">
        <v>525</v>
      </c>
      <c r="G552" s="126">
        <v>5.6066099999999995E-5</v>
      </c>
      <c r="H552" s="103">
        <f>ROUND(+G552*Totals!$H$20,2)</f>
        <v>0</v>
      </c>
      <c r="I552" s="103">
        <f t="shared" si="23"/>
        <v>0</v>
      </c>
      <c r="J552" s="103">
        <f t="shared" si="24"/>
        <v>0</v>
      </c>
      <c r="K552" s="129" t="s">
        <v>525</v>
      </c>
      <c r="L552" s="129" t="s">
        <v>111</v>
      </c>
      <c r="M552" s="127">
        <v>0.32081999999999999</v>
      </c>
      <c r="N552" s="130">
        <f t="shared" si="25"/>
        <v>0</v>
      </c>
      <c r="O552" s="130" t="s">
        <v>1159</v>
      </c>
      <c r="P552" s="127"/>
      <c r="Q552" s="131"/>
      <c r="R552" s="134"/>
      <c r="S552" s="132"/>
    </row>
    <row r="553" spans="6:19">
      <c r="F553" s="110" t="s">
        <v>524</v>
      </c>
      <c r="G553" s="126">
        <v>2.849385E-4</v>
      </c>
      <c r="H553" s="103">
        <f>ROUND(+G553*Totals!$H$20,2)</f>
        <v>0</v>
      </c>
      <c r="I553" s="103">
        <f t="shared" si="23"/>
        <v>0</v>
      </c>
      <c r="J553" s="103">
        <f t="shared" si="24"/>
        <v>0</v>
      </c>
      <c r="K553" s="129"/>
      <c r="L553" s="129"/>
      <c r="N553" s="130"/>
      <c r="O553" s="129"/>
      <c r="P553" s="127"/>
      <c r="Q553" s="131"/>
      <c r="R553" s="134"/>
      <c r="S553" s="132"/>
    </row>
    <row r="554" spans="6:19">
      <c r="F554" s="110" t="s">
        <v>523</v>
      </c>
      <c r="G554" s="126">
        <v>4.3393599999999997E-5</v>
      </c>
      <c r="H554" s="103">
        <f>ROUND(+G554*Totals!$H$20,2)</f>
        <v>0</v>
      </c>
      <c r="I554" s="103">
        <f t="shared" si="23"/>
        <v>0</v>
      </c>
      <c r="J554" s="103">
        <f t="shared" si="24"/>
        <v>0</v>
      </c>
      <c r="K554" s="129" t="s">
        <v>523</v>
      </c>
      <c r="L554" s="129" t="s">
        <v>100</v>
      </c>
      <c r="M554" s="127">
        <v>0.32679999999999998</v>
      </c>
      <c r="N554" s="130">
        <f t="shared" si="25"/>
        <v>0</v>
      </c>
      <c r="O554" s="129" t="s">
        <v>1159</v>
      </c>
      <c r="P554" s="127"/>
      <c r="Q554" s="131"/>
      <c r="R554" s="134"/>
      <c r="S554" s="132"/>
    </row>
    <row r="555" spans="6:19">
      <c r="F555" s="110" t="s">
        <v>522</v>
      </c>
      <c r="G555" s="126">
        <v>3.9169440000000002E-4</v>
      </c>
      <c r="H555" s="103">
        <f>ROUND(+G555*Totals!$H$20,2)</f>
        <v>0</v>
      </c>
      <c r="I555" s="103">
        <f t="shared" si="23"/>
        <v>0</v>
      </c>
      <c r="J555" s="103">
        <f t="shared" si="24"/>
        <v>0</v>
      </c>
      <c r="K555" s="129"/>
      <c r="L555" s="129"/>
      <c r="N555" s="130"/>
      <c r="O555" s="129"/>
      <c r="P555" s="127"/>
      <c r="Q555" s="131"/>
      <c r="R555" s="134"/>
      <c r="S555" s="132"/>
    </row>
    <row r="556" spans="6:19">
      <c r="F556" s="110" t="s">
        <v>521</v>
      </c>
      <c r="G556" s="126">
        <v>6.482158E-4</v>
      </c>
      <c r="H556" s="103">
        <f>ROUND(+G556*Totals!$H$20,2)</f>
        <v>0</v>
      </c>
      <c r="I556" s="103">
        <f t="shared" si="23"/>
        <v>0</v>
      </c>
      <c r="J556" s="103">
        <f t="shared" si="24"/>
        <v>0</v>
      </c>
      <c r="K556" s="129"/>
      <c r="L556" s="129"/>
      <c r="N556" s="130"/>
      <c r="O556" s="129"/>
      <c r="P556" s="127"/>
      <c r="Q556" s="131"/>
      <c r="R556" s="134"/>
      <c r="S556" s="132"/>
    </row>
    <row r="557" spans="6:19">
      <c r="F557" s="110" t="s">
        <v>520</v>
      </c>
      <c r="G557" s="126">
        <v>3.0183510000000001E-4</v>
      </c>
      <c r="H557" s="103">
        <f>ROUND(+G557*Totals!$H$20,2)</f>
        <v>0</v>
      </c>
      <c r="I557" s="103">
        <f t="shared" si="23"/>
        <v>0</v>
      </c>
      <c r="J557" s="103">
        <f t="shared" si="24"/>
        <v>0</v>
      </c>
      <c r="K557" s="129"/>
      <c r="L557" s="129"/>
      <c r="N557" s="130"/>
      <c r="O557" s="130"/>
      <c r="P557" s="127"/>
      <c r="Q557" s="131"/>
      <c r="R557" s="134"/>
      <c r="S557" s="132"/>
    </row>
    <row r="558" spans="6:19">
      <c r="F558" s="110" t="s">
        <v>519</v>
      </c>
      <c r="G558" s="126">
        <v>4.5889689999999996E-4</v>
      </c>
      <c r="H558" s="103">
        <f>ROUND(+G558*Totals!$H$20,2)</f>
        <v>0</v>
      </c>
      <c r="I558" s="103">
        <f t="shared" si="23"/>
        <v>0</v>
      </c>
      <c r="J558" s="103">
        <f t="shared" si="24"/>
        <v>0</v>
      </c>
      <c r="K558" s="129"/>
      <c r="L558" s="129"/>
      <c r="N558" s="130"/>
      <c r="O558" s="130"/>
      <c r="P558" s="127"/>
      <c r="Q558" s="131"/>
      <c r="R558" s="134"/>
      <c r="S558" s="132"/>
    </row>
    <row r="559" spans="6:19">
      <c r="F559" s="110" t="s">
        <v>518</v>
      </c>
      <c r="G559" s="126">
        <v>4.2241600000000006E-5</v>
      </c>
      <c r="H559" s="103">
        <f>ROUND(+G559*Totals!$H$20,2)</f>
        <v>0</v>
      </c>
      <c r="I559" s="103">
        <f t="shared" si="23"/>
        <v>0</v>
      </c>
      <c r="J559" s="103">
        <f t="shared" si="24"/>
        <v>0</v>
      </c>
      <c r="K559" s="129" t="s">
        <v>518</v>
      </c>
      <c r="L559" s="129" t="s">
        <v>102</v>
      </c>
      <c r="M559" s="127">
        <v>0.32222000000000001</v>
      </c>
      <c r="N559" s="130">
        <f t="shared" si="25"/>
        <v>0</v>
      </c>
      <c r="O559" s="129" t="s">
        <v>1159</v>
      </c>
      <c r="P559" s="127"/>
      <c r="Q559" s="131"/>
      <c r="R559" s="134"/>
      <c r="S559" s="132"/>
    </row>
    <row r="560" spans="6:19">
      <c r="F560" s="110" t="s">
        <v>517</v>
      </c>
      <c r="G560" s="126">
        <v>7.6418800000000001E-5</v>
      </c>
      <c r="H560" s="103">
        <f>ROUND(+G560*Totals!$H$20,2)</f>
        <v>0</v>
      </c>
      <c r="I560" s="103">
        <f t="shared" si="23"/>
        <v>0</v>
      </c>
      <c r="J560" s="103">
        <f t="shared" si="24"/>
        <v>0</v>
      </c>
      <c r="K560" s="129" t="s">
        <v>517</v>
      </c>
      <c r="L560" s="129" t="s">
        <v>105</v>
      </c>
      <c r="M560" s="127">
        <v>0.29126000000000002</v>
      </c>
      <c r="N560" s="130">
        <f t="shared" si="25"/>
        <v>0</v>
      </c>
      <c r="O560" s="129" t="s">
        <v>1159</v>
      </c>
      <c r="P560" s="127"/>
      <c r="Q560" s="131"/>
      <c r="R560" s="134"/>
      <c r="S560" s="132"/>
    </row>
    <row r="561" spans="6:19">
      <c r="F561" s="110" t="s">
        <v>516</v>
      </c>
      <c r="G561" s="126">
        <v>1.324849E-4</v>
      </c>
      <c r="H561" s="103">
        <f>ROUND(+G561*Totals!$H$20,2)</f>
        <v>0</v>
      </c>
      <c r="I561" s="103">
        <f t="shared" si="23"/>
        <v>0</v>
      </c>
      <c r="J561" s="103">
        <f t="shared" si="24"/>
        <v>0</v>
      </c>
      <c r="K561" s="129" t="s">
        <v>516</v>
      </c>
      <c r="L561" s="129" t="s">
        <v>73</v>
      </c>
      <c r="M561" s="127">
        <v>0.11298</v>
      </c>
      <c r="N561" s="130">
        <f t="shared" si="25"/>
        <v>0</v>
      </c>
      <c r="O561" s="129" t="s">
        <v>1159</v>
      </c>
      <c r="P561" s="127"/>
      <c r="Q561" s="131"/>
      <c r="R561" s="134"/>
      <c r="S561" s="132"/>
    </row>
    <row r="562" spans="6:19">
      <c r="F562" s="110" t="s">
        <v>515</v>
      </c>
      <c r="G562" s="126">
        <v>6.1826299999999995E-5</v>
      </c>
      <c r="H562" s="103">
        <f>ROUND(+G562*Totals!$H$20,2)</f>
        <v>0</v>
      </c>
      <c r="I562" s="103">
        <f t="shared" si="23"/>
        <v>0</v>
      </c>
      <c r="J562" s="103">
        <f t="shared" si="24"/>
        <v>0</v>
      </c>
      <c r="K562" s="128" t="s">
        <v>515</v>
      </c>
      <c r="L562" s="128" t="s">
        <v>52</v>
      </c>
      <c r="M562" s="127">
        <v>7.7499999999999999E-3</v>
      </c>
      <c r="N562" s="130">
        <f t="shared" si="25"/>
        <v>0</v>
      </c>
      <c r="O562" s="130"/>
      <c r="P562" s="127"/>
      <c r="Q562" s="131"/>
      <c r="R562" s="134"/>
      <c r="S562" s="132"/>
    </row>
    <row r="563" spans="6:19">
      <c r="F563" s="110" t="s">
        <v>514</v>
      </c>
      <c r="G563" s="126">
        <v>2.7533810000000001E-4</v>
      </c>
      <c r="H563" s="103">
        <f>ROUND(+G563*Totals!$H$20,2)</f>
        <v>0</v>
      </c>
      <c r="I563" s="103">
        <f t="shared" si="23"/>
        <v>0</v>
      </c>
      <c r="J563" s="103">
        <f t="shared" si="24"/>
        <v>0</v>
      </c>
      <c r="K563" s="129"/>
      <c r="L563" s="129"/>
      <c r="N563" s="130"/>
      <c r="O563" s="129"/>
      <c r="P563" s="127"/>
      <c r="Q563" s="131"/>
      <c r="R563" s="134"/>
      <c r="S563" s="132"/>
    </row>
    <row r="564" spans="6:19">
      <c r="F564" s="110" t="s">
        <v>513</v>
      </c>
      <c r="G564" s="126">
        <v>8.5251100000000008E-5</v>
      </c>
      <c r="H564" s="103">
        <f>ROUND(+G564*Totals!$H$20,2)</f>
        <v>0</v>
      </c>
      <c r="I564" s="103">
        <f t="shared" si="23"/>
        <v>0</v>
      </c>
      <c r="J564" s="103">
        <f t="shared" si="24"/>
        <v>0</v>
      </c>
      <c r="K564" s="129" t="s">
        <v>513</v>
      </c>
      <c r="L564" s="129" t="s">
        <v>51</v>
      </c>
      <c r="M564" s="127">
        <v>0.21404000000000001</v>
      </c>
      <c r="N564" s="130">
        <f t="shared" si="25"/>
        <v>0</v>
      </c>
      <c r="O564" s="130" t="s">
        <v>1159</v>
      </c>
      <c r="P564" s="127"/>
      <c r="Q564" s="131"/>
      <c r="R564" s="134"/>
      <c r="S564" s="132"/>
    </row>
    <row r="565" spans="6:19">
      <c r="F565" s="110" t="s">
        <v>512</v>
      </c>
      <c r="G565" s="126">
        <v>1.3939709999999999E-4</v>
      </c>
      <c r="H565" s="103">
        <f>ROUND(+G565*Totals!$H$20,2)</f>
        <v>0</v>
      </c>
      <c r="I565" s="103">
        <f t="shared" si="23"/>
        <v>0</v>
      </c>
      <c r="J565" s="103">
        <f t="shared" si="24"/>
        <v>0</v>
      </c>
      <c r="K565" s="129" t="s">
        <v>512</v>
      </c>
      <c r="L565" s="129" t="s">
        <v>63</v>
      </c>
      <c r="M565" s="127">
        <v>0.19608</v>
      </c>
      <c r="N565" s="130">
        <f t="shared" si="25"/>
        <v>0</v>
      </c>
      <c r="O565" s="129" t="s">
        <v>1159</v>
      </c>
      <c r="P565" s="127"/>
      <c r="Q565" s="131"/>
      <c r="R565" s="134"/>
      <c r="S565" s="132"/>
    </row>
    <row r="566" spans="6:19">
      <c r="F566" s="110" t="s">
        <v>511</v>
      </c>
      <c r="G566" s="126">
        <v>1.5667779999999998E-4</v>
      </c>
      <c r="H566" s="103">
        <f>ROUND(+G566*Totals!$H$20,2)</f>
        <v>0</v>
      </c>
      <c r="I566" s="103">
        <f t="shared" si="23"/>
        <v>0</v>
      </c>
      <c r="J566" s="103">
        <f t="shared" si="24"/>
        <v>0</v>
      </c>
      <c r="K566" s="129" t="s">
        <v>511</v>
      </c>
      <c r="L566" s="129" t="s">
        <v>83</v>
      </c>
      <c r="M566" s="127">
        <v>0.34671999999999997</v>
      </c>
      <c r="N566" s="130">
        <f t="shared" si="25"/>
        <v>0</v>
      </c>
      <c r="O566" s="130" t="s">
        <v>1159</v>
      </c>
      <c r="P566" s="127"/>
      <c r="Q566" s="131"/>
      <c r="R566" s="134"/>
      <c r="S566" s="132"/>
    </row>
    <row r="567" spans="6:19">
      <c r="F567" s="110" t="s">
        <v>510</v>
      </c>
      <c r="G567" s="126">
        <v>1.2753107999999998E-3</v>
      </c>
      <c r="H567" s="103">
        <f>ROUND(+G567*Totals!$H$20,2)</f>
        <v>0</v>
      </c>
      <c r="I567" s="103">
        <f t="shared" si="23"/>
        <v>0</v>
      </c>
      <c r="J567" s="103">
        <f t="shared" si="24"/>
        <v>0</v>
      </c>
      <c r="K567" s="129"/>
      <c r="L567" s="129"/>
      <c r="N567" s="130"/>
      <c r="O567" s="130"/>
      <c r="P567" s="127"/>
      <c r="Q567" s="131"/>
      <c r="R567" s="134"/>
      <c r="S567" s="132"/>
    </row>
    <row r="568" spans="6:19">
      <c r="F568" s="110" t="s">
        <v>509</v>
      </c>
      <c r="G568" s="126">
        <v>5.1841900000000002E-5</v>
      </c>
      <c r="H568" s="103">
        <f>ROUND(+G568*Totals!$H$20,2)</f>
        <v>0</v>
      </c>
      <c r="I568" s="103">
        <f t="shared" si="23"/>
        <v>0</v>
      </c>
      <c r="J568" s="103">
        <f t="shared" si="24"/>
        <v>0</v>
      </c>
      <c r="K568" s="129" t="s">
        <v>509</v>
      </c>
      <c r="L568" s="129" t="s">
        <v>82</v>
      </c>
      <c r="M568" s="127">
        <v>0.26066</v>
      </c>
      <c r="N568" s="130">
        <f t="shared" si="25"/>
        <v>0</v>
      </c>
      <c r="O568" s="130" t="s">
        <v>1159</v>
      </c>
      <c r="P568" s="127"/>
      <c r="Q568" s="131"/>
      <c r="R568" s="134"/>
      <c r="S568" s="132"/>
    </row>
    <row r="569" spans="6:19">
      <c r="F569" s="110" t="s">
        <v>508</v>
      </c>
      <c r="G569" s="126">
        <v>1.38245E-5</v>
      </c>
      <c r="H569" s="103">
        <f>ROUND(+G569*Totals!$H$20,2)</f>
        <v>0</v>
      </c>
      <c r="I569" s="103">
        <f t="shared" si="23"/>
        <v>0</v>
      </c>
      <c r="J569" s="103">
        <f t="shared" si="24"/>
        <v>0</v>
      </c>
      <c r="K569" s="129" t="s">
        <v>508</v>
      </c>
      <c r="L569" s="129" t="s">
        <v>126</v>
      </c>
      <c r="M569" s="127">
        <v>0.26549</v>
      </c>
      <c r="N569" s="130">
        <f t="shared" si="25"/>
        <v>0</v>
      </c>
      <c r="O569" s="129" t="s">
        <v>1159</v>
      </c>
      <c r="P569" s="127"/>
      <c r="Q569" s="131"/>
      <c r="R569" s="134"/>
      <c r="S569" s="132"/>
    </row>
    <row r="570" spans="6:19">
      <c r="F570" s="110" t="s">
        <v>506</v>
      </c>
      <c r="G570" s="126">
        <v>2.9876300000000001E-4</v>
      </c>
      <c r="H570" s="103">
        <f>ROUND(+G570*Totals!$H$20,2)</f>
        <v>0</v>
      </c>
      <c r="I570" s="103">
        <f t="shared" si="23"/>
        <v>0</v>
      </c>
      <c r="J570" s="103">
        <f t="shared" si="24"/>
        <v>0</v>
      </c>
      <c r="K570" s="129"/>
      <c r="L570" s="129"/>
      <c r="N570" s="130"/>
      <c r="O570" s="130"/>
      <c r="P570" s="127"/>
      <c r="Q570" s="131"/>
      <c r="R570" s="134"/>
      <c r="S570" s="132"/>
    </row>
    <row r="571" spans="6:19">
      <c r="F571" s="110" t="s">
        <v>505</v>
      </c>
      <c r="G571" s="126">
        <v>1.4592539999999998E-4</v>
      </c>
      <c r="H571" s="103">
        <f>ROUND(+G571*Totals!$H$20,2)</f>
        <v>0</v>
      </c>
      <c r="I571" s="103">
        <f t="shared" si="23"/>
        <v>0</v>
      </c>
      <c r="J571" s="103">
        <f t="shared" si="24"/>
        <v>0</v>
      </c>
      <c r="K571" s="129" t="s">
        <v>505</v>
      </c>
      <c r="L571" s="129" t="s">
        <v>122</v>
      </c>
      <c r="M571" s="127">
        <v>0.20635999999999999</v>
      </c>
      <c r="N571" s="130">
        <f t="shared" si="25"/>
        <v>0</v>
      </c>
      <c r="O571" s="129" t="s">
        <v>1159</v>
      </c>
      <c r="P571" s="127"/>
      <c r="Q571" s="131"/>
      <c r="R571" s="134"/>
      <c r="S571" s="132"/>
    </row>
    <row r="572" spans="6:19">
      <c r="F572" s="110" t="s">
        <v>504</v>
      </c>
      <c r="G572" s="126">
        <v>1.2480459999999999E-4</v>
      </c>
      <c r="H572" s="103">
        <f>ROUND(+G572*Totals!$H$20,2)</f>
        <v>0</v>
      </c>
      <c r="I572" s="103">
        <f t="shared" si="23"/>
        <v>0</v>
      </c>
      <c r="J572" s="103">
        <f t="shared" si="24"/>
        <v>0</v>
      </c>
      <c r="K572" s="129" t="s">
        <v>504</v>
      </c>
      <c r="L572" s="129" t="s">
        <v>59</v>
      </c>
      <c r="M572" s="127">
        <v>0.25586999999999999</v>
      </c>
      <c r="N572" s="130">
        <f t="shared" si="25"/>
        <v>0</v>
      </c>
      <c r="O572" s="130" t="s">
        <v>1159</v>
      </c>
      <c r="P572" s="127"/>
      <c r="Q572" s="131"/>
      <c r="R572" s="134"/>
      <c r="S572" s="132"/>
    </row>
    <row r="573" spans="6:19">
      <c r="F573" s="110" t="s">
        <v>503</v>
      </c>
      <c r="G573" s="126">
        <v>2.3040850000000001E-4</v>
      </c>
      <c r="H573" s="103">
        <f>ROUND(+G573*Totals!$H$20,2)</f>
        <v>0</v>
      </c>
      <c r="I573" s="103">
        <f t="shared" si="23"/>
        <v>0</v>
      </c>
      <c r="J573" s="103">
        <f t="shared" si="24"/>
        <v>0</v>
      </c>
      <c r="K573" s="129"/>
      <c r="L573" s="129"/>
      <c r="N573" s="130"/>
      <c r="O573" s="129"/>
      <c r="P573" s="127"/>
      <c r="Q573" s="131"/>
      <c r="R573" s="134"/>
      <c r="S573" s="132"/>
    </row>
    <row r="574" spans="6:19">
      <c r="F574" s="110" t="s">
        <v>502</v>
      </c>
      <c r="G574" s="126">
        <v>1.159723E-4</v>
      </c>
      <c r="H574" s="103">
        <f>ROUND(+G574*Totals!$H$20,2)</f>
        <v>0</v>
      </c>
      <c r="I574" s="103">
        <f t="shared" si="23"/>
        <v>0</v>
      </c>
      <c r="J574" s="103">
        <f t="shared" si="24"/>
        <v>0</v>
      </c>
      <c r="K574" s="129" t="s">
        <v>502</v>
      </c>
      <c r="L574" s="129" t="s">
        <v>84</v>
      </c>
      <c r="M574" s="127">
        <v>0.20356000000000002</v>
      </c>
      <c r="N574" s="130">
        <f t="shared" si="25"/>
        <v>0</v>
      </c>
      <c r="O574" s="130" t="s">
        <v>1159</v>
      </c>
      <c r="P574" s="127"/>
      <c r="Q574" s="131"/>
      <c r="R574" s="134"/>
      <c r="S574" s="132"/>
    </row>
    <row r="575" spans="6:19">
      <c r="F575" s="110" t="s">
        <v>501</v>
      </c>
      <c r="G575" s="126">
        <v>1.0283898000000001E-3</v>
      </c>
      <c r="H575" s="103">
        <f>ROUND(+G575*Totals!$H$20,2)</f>
        <v>0</v>
      </c>
      <c r="I575" s="103">
        <f t="shared" si="23"/>
        <v>0</v>
      </c>
      <c r="J575" s="103">
        <f t="shared" si="24"/>
        <v>0</v>
      </c>
      <c r="K575" s="129"/>
      <c r="L575" s="129"/>
      <c r="N575" s="130"/>
      <c r="O575" s="129"/>
      <c r="P575" s="127"/>
      <c r="Q575" s="131"/>
      <c r="R575" s="134"/>
      <c r="S575" s="132"/>
    </row>
    <row r="576" spans="6:19">
      <c r="F576" s="110" t="s">
        <v>100</v>
      </c>
      <c r="G576" s="126">
        <v>4.7617700000000003E-5</v>
      </c>
      <c r="H576" s="103">
        <f>ROUND(+G576*Totals!$H$20,2)</f>
        <v>0</v>
      </c>
      <c r="I576" s="103">
        <f t="shared" si="23"/>
        <v>0</v>
      </c>
      <c r="J576" s="103">
        <f t="shared" si="24"/>
        <v>0</v>
      </c>
      <c r="K576" s="129" t="s">
        <v>100</v>
      </c>
      <c r="L576" s="129" t="s">
        <v>100</v>
      </c>
      <c r="M576" s="127">
        <v>0.25864999999999999</v>
      </c>
      <c r="N576" s="130">
        <f t="shared" si="25"/>
        <v>0</v>
      </c>
      <c r="O576" s="130" t="s">
        <v>1159</v>
      </c>
      <c r="P576" s="127"/>
      <c r="Q576" s="131"/>
      <c r="R576" s="134"/>
      <c r="S576" s="132"/>
    </row>
    <row r="577" spans="6:19">
      <c r="F577" s="110" t="s">
        <v>500</v>
      </c>
      <c r="G577" s="126">
        <v>9.5427509999999991E-4</v>
      </c>
      <c r="H577" s="103">
        <f>ROUND(+G577*Totals!$H$20,2)</f>
        <v>0</v>
      </c>
      <c r="I577" s="103">
        <f t="shared" si="23"/>
        <v>0</v>
      </c>
      <c r="J577" s="103">
        <f t="shared" si="24"/>
        <v>0</v>
      </c>
      <c r="K577" s="129"/>
      <c r="L577" s="129"/>
      <c r="N577" s="130"/>
      <c r="O577" s="129"/>
      <c r="P577" s="127"/>
      <c r="Q577" s="131"/>
      <c r="R577" s="134"/>
      <c r="S577" s="132"/>
    </row>
    <row r="578" spans="6:19">
      <c r="F578" s="110" t="s">
        <v>499</v>
      </c>
      <c r="G578" s="126">
        <v>1.0483589999999999E-4</v>
      </c>
      <c r="H578" s="103">
        <f>ROUND(+G578*Totals!$H$20,2)</f>
        <v>0</v>
      </c>
      <c r="I578" s="103">
        <f t="shared" si="23"/>
        <v>0</v>
      </c>
      <c r="J578" s="103">
        <f t="shared" si="24"/>
        <v>0</v>
      </c>
      <c r="K578" s="129" t="s">
        <v>499</v>
      </c>
      <c r="L578" s="129" t="s">
        <v>77</v>
      </c>
      <c r="M578" s="127">
        <v>0.48430000000000001</v>
      </c>
      <c r="N578" s="130">
        <f t="shared" si="25"/>
        <v>0</v>
      </c>
      <c r="O578" s="130" t="s">
        <v>1159</v>
      </c>
      <c r="P578" s="127"/>
      <c r="Q578" s="131"/>
      <c r="R578" s="134"/>
      <c r="S578" s="132"/>
    </row>
    <row r="579" spans="6:19">
      <c r="F579" s="110" t="s">
        <v>498</v>
      </c>
      <c r="G579" s="126">
        <v>1.3018080000000001E-4</v>
      </c>
      <c r="H579" s="103">
        <f>ROUND(+G579*Totals!$H$20,2)</f>
        <v>0</v>
      </c>
      <c r="I579" s="103">
        <f t="shared" si="23"/>
        <v>0</v>
      </c>
      <c r="J579" s="103">
        <f t="shared" si="24"/>
        <v>0</v>
      </c>
      <c r="K579" s="129"/>
      <c r="L579" s="129"/>
      <c r="N579" s="130"/>
      <c r="O579" s="129"/>
      <c r="P579" s="127"/>
      <c r="Q579" s="131"/>
      <c r="R579" s="134"/>
      <c r="S579" s="132"/>
    </row>
    <row r="580" spans="6:19">
      <c r="F580" s="110" t="s">
        <v>497</v>
      </c>
      <c r="G580" s="126">
        <v>4.9537799999999999E-5</v>
      </c>
      <c r="H580" s="103">
        <f>ROUND(+G580*Totals!$H$20,2)</f>
        <v>0</v>
      </c>
      <c r="I580" s="103">
        <f t="shared" si="23"/>
        <v>0</v>
      </c>
      <c r="J580" s="103">
        <f t="shared" si="24"/>
        <v>0</v>
      </c>
      <c r="K580" s="129" t="s">
        <v>497</v>
      </c>
      <c r="L580" s="129" t="s">
        <v>83</v>
      </c>
      <c r="M580" s="127">
        <v>0.25</v>
      </c>
      <c r="N580" s="130">
        <f t="shared" si="25"/>
        <v>0</v>
      </c>
      <c r="O580" s="129" t="s">
        <v>1159</v>
      </c>
      <c r="P580" s="127"/>
      <c r="Q580" s="131"/>
      <c r="R580" s="134"/>
      <c r="S580" s="132"/>
    </row>
    <row r="581" spans="6:19">
      <c r="F581" s="110" t="s">
        <v>101</v>
      </c>
      <c r="G581" s="126">
        <v>5.6488480000000004E-4</v>
      </c>
      <c r="H581" s="103">
        <f>ROUND(+G581*Totals!$H$20,2)</f>
        <v>0</v>
      </c>
      <c r="I581" s="103">
        <f t="shared" si="23"/>
        <v>0</v>
      </c>
      <c r="J581" s="103">
        <f t="shared" si="24"/>
        <v>0</v>
      </c>
      <c r="K581" s="129"/>
      <c r="L581" s="129"/>
      <c r="N581" s="130"/>
      <c r="O581" s="129"/>
      <c r="P581" s="127"/>
      <c r="Q581" s="131"/>
      <c r="R581" s="134"/>
      <c r="S581" s="132"/>
    </row>
    <row r="582" spans="6:19">
      <c r="F582" s="110" t="s">
        <v>102</v>
      </c>
      <c r="G582" s="126">
        <v>7.553557E-4</v>
      </c>
      <c r="H582" s="103">
        <f>ROUND(+G582*Totals!$H$20,2)</f>
        <v>0</v>
      </c>
      <c r="I582" s="103">
        <f t="shared" si="23"/>
        <v>0</v>
      </c>
      <c r="J582" s="103">
        <f t="shared" si="24"/>
        <v>0</v>
      </c>
      <c r="K582" s="129"/>
      <c r="L582" s="129"/>
      <c r="N582" s="130"/>
      <c r="O582" s="129"/>
      <c r="P582" s="127"/>
      <c r="Q582" s="131"/>
      <c r="R582" s="134"/>
      <c r="S582" s="132"/>
    </row>
    <row r="583" spans="6:19">
      <c r="F583" s="110" t="s">
        <v>496</v>
      </c>
      <c r="G583" s="126">
        <v>5.5374829999999995E-4</v>
      </c>
      <c r="H583" s="103">
        <f>ROUND(+G583*Totals!$H$20,2)</f>
        <v>0</v>
      </c>
      <c r="I583" s="103">
        <f t="shared" ref="I583:I646" si="26">+N583+Q583+T583</f>
        <v>0</v>
      </c>
      <c r="J583" s="103">
        <f t="shared" ref="J583:J646" si="27">+H583-I583</f>
        <v>0</v>
      </c>
      <c r="K583" s="129"/>
      <c r="L583" s="129"/>
      <c r="N583" s="130"/>
      <c r="O583" s="130"/>
      <c r="P583" s="127"/>
      <c r="Q583" s="131"/>
      <c r="R583" s="134"/>
      <c r="S583" s="132"/>
    </row>
    <row r="584" spans="6:19">
      <c r="F584" s="110" t="s">
        <v>495</v>
      </c>
      <c r="G584" s="126">
        <v>1.5567932000000002E-3</v>
      </c>
      <c r="H584" s="103">
        <f>ROUND(+G584*Totals!$H$20,2)</f>
        <v>0</v>
      </c>
      <c r="I584" s="103">
        <f t="shared" si="26"/>
        <v>0</v>
      </c>
      <c r="J584" s="103">
        <f t="shared" si="27"/>
        <v>0</v>
      </c>
      <c r="K584" s="129"/>
      <c r="L584" s="129"/>
      <c r="N584" s="130"/>
      <c r="O584" s="129"/>
      <c r="P584" s="127"/>
      <c r="Q584" s="131"/>
      <c r="R584" s="134"/>
      <c r="S584" s="132"/>
    </row>
    <row r="585" spans="6:19">
      <c r="F585" s="110" t="s">
        <v>494</v>
      </c>
      <c r="G585" s="126">
        <v>7.7954900000000001E-5</v>
      </c>
      <c r="H585" s="103">
        <f>ROUND(+G585*Totals!$H$20,2)</f>
        <v>0</v>
      </c>
      <c r="I585" s="103">
        <f t="shared" si="26"/>
        <v>0</v>
      </c>
      <c r="J585" s="103">
        <f t="shared" si="27"/>
        <v>0</v>
      </c>
      <c r="K585" s="129" t="s">
        <v>494</v>
      </c>
      <c r="L585" s="129" t="s">
        <v>119</v>
      </c>
      <c r="M585" s="127">
        <v>0.2833</v>
      </c>
      <c r="N585" s="130">
        <f t="shared" si="25"/>
        <v>0</v>
      </c>
      <c r="O585" s="130" t="s">
        <v>1159</v>
      </c>
      <c r="P585" s="127"/>
      <c r="Q585" s="131"/>
      <c r="R585" s="134"/>
      <c r="S585" s="132"/>
    </row>
    <row r="586" spans="6:19">
      <c r="F586" s="110" t="s">
        <v>493</v>
      </c>
      <c r="G586" s="126">
        <v>2.8340240000000001E-4</v>
      </c>
      <c r="H586" s="103">
        <f>ROUND(+G586*Totals!$H$20,2)</f>
        <v>0</v>
      </c>
      <c r="I586" s="103">
        <f t="shared" si="26"/>
        <v>0</v>
      </c>
      <c r="J586" s="103">
        <f t="shared" si="27"/>
        <v>0</v>
      </c>
      <c r="K586" s="129"/>
      <c r="L586" s="129"/>
      <c r="N586" s="130"/>
      <c r="O586" s="130"/>
      <c r="P586" s="127"/>
      <c r="Q586" s="131"/>
      <c r="R586" s="134"/>
      <c r="S586" s="132"/>
    </row>
    <row r="587" spans="6:19">
      <c r="F587" s="110" t="s">
        <v>492</v>
      </c>
      <c r="G587" s="126">
        <v>7.6418800000000001E-5</v>
      </c>
      <c r="H587" s="103">
        <f>ROUND(+G587*Totals!$H$20,2)</f>
        <v>0</v>
      </c>
      <c r="I587" s="103">
        <f t="shared" si="26"/>
        <v>0</v>
      </c>
      <c r="J587" s="103">
        <f t="shared" si="27"/>
        <v>0</v>
      </c>
      <c r="K587" s="129" t="s">
        <v>492</v>
      </c>
      <c r="L587" s="129" t="s">
        <v>101</v>
      </c>
      <c r="M587" s="127">
        <v>7.9450000000000007E-2</v>
      </c>
      <c r="N587" s="130">
        <f t="shared" si="25"/>
        <v>0</v>
      </c>
      <c r="O587" s="129" t="s">
        <v>1159</v>
      </c>
      <c r="P587" s="127"/>
      <c r="Q587" s="131"/>
      <c r="R587" s="134"/>
      <c r="S587" s="132"/>
    </row>
    <row r="588" spans="6:19">
      <c r="F588" s="110" t="s">
        <v>491</v>
      </c>
      <c r="G588" s="126">
        <v>6.45144E-5</v>
      </c>
      <c r="H588" s="103">
        <f>ROUND(+G588*Totals!$H$20,2)</f>
        <v>0</v>
      </c>
      <c r="I588" s="103">
        <f t="shared" si="26"/>
        <v>0</v>
      </c>
      <c r="J588" s="103">
        <f t="shared" si="27"/>
        <v>0</v>
      </c>
      <c r="K588" s="129" t="s">
        <v>491</v>
      </c>
      <c r="L588" s="129" t="s">
        <v>127</v>
      </c>
      <c r="M588" s="127">
        <v>0.35621999999999998</v>
      </c>
      <c r="N588" s="130">
        <f t="shared" si="25"/>
        <v>0</v>
      </c>
      <c r="O588" s="130" t="s">
        <v>1159</v>
      </c>
      <c r="P588" s="127"/>
      <c r="Q588" s="131"/>
      <c r="R588" s="134"/>
      <c r="S588" s="132"/>
    </row>
    <row r="589" spans="6:19">
      <c r="F589" s="110" t="s">
        <v>490</v>
      </c>
      <c r="G589" s="126">
        <v>2.4461699999999998E-4</v>
      </c>
      <c r="H589" s="103">
        <f>ROUND(+G589*Totals!$H$20,2)</f>
        <v>0</v>
      </c>
      <c r="I589" s="103">
        <f t="shared" si="26"/>
        <v>0</v>
      </c>
      <c r="J589" s="103">
        <f t="shared" si="27"/>
        <v>0</v>
      </c>
      <c r="K589" s="129"/>
      <c r="L589" s="129"/>
      <c r="N589" s="130"/>
      <c r="O589" s="129"/>
      <c r="P589" s="127"/>
      <c r="Q589" s="131"/>
      <c r="R589" s="134"/>
      <c r="S589" s="132"/>
    </row>
    <row r="590" spans="6:19">
      <c r="F590" s="110" t="s">
        <v>489</v>
      </c>
      <c r="G590" s="126">
        <v>3.6865400000000001E-5</v>
      </c>
      <c r="H590" s="103">
        <f>ROUND(+G590*Totals!$H$20,2)</f>
        <v>0</v>
      </c>
      <c r="I590" s="103">
        <f t="shared" si="26"/>
        <v>0</v>
      </c>
      <c r="J590" s="103">
        <f t="shared" si="27"/>
        <v>0</v>
      </c>
      <c r="K590" s="129" t="s">
        <v>489</v>
      </c>
      <c r="L590" s="129" t="s">
        <v>87</v>
      </c>
      <c r="M590" s="127">
        <v>0.41176000000000001</v>
      </c>
      <c r="N590" s="130">
        <f t="shared" si="25"/>
        <v>0</v>
      </c>
      <c r="O590" s="130" t="s">
        <v>1159</v>
      </c>
      <c r="P590" s="127"/>
      <c r="Q590" s="131"/>
      <c r="R590" s="134"/>
      <c r="S590" s="132"/>
    </row>
    <row r="591" spans="6:19">
      <c r="F591" s="110" t="s">
        <v>488</v>
      </c>
      <c r="G591" s="126">
        <v>2.8877859999999999E-4</v>
      </c>
      <c r="H591" s="103">
        <f>ROUND(+G591*Totals!$H$20,2)</f>
        <v>0</v>
      </c>
      <c r="I591" s="103">
        <f t="shared" si="26"/>
        <v>0</v>
      </c>
      <c r="J591" s="103">
        <f t="shared" si="27"/>
        <v>0</v>
      </c>
      <c r="K591" s="129"/>
      <c r="L591" s="129"/>
      <c r="N591" s="130"/>
      <c r="O591" s="129"/>
      <c r="P591" s="127"/>
      <c r="Q591" s="131"/>
      <c r="R591" s="134"/>
      <c r="S591" s="132"/>
    </row>
    <row r="592" spans="6:19">
      <c r="F592" s="110" t="s">
        <v>487</v>
      </c>
      <c r="G592" s="126">
        <v>3.7633399999999998E-5</v>
      </c>
      <c r="H592" s="103">
        <f>ROUND(+G592*Totals!$H$20,2)</f>
        <v>0</v>
      </c>
      <c r="I592" s="103">
        <f t="shared" si="26"/>
        <v>0</v>
      </c>
      <c r="J592" s="103">
        <f t="shared" si="27"/>
        <v>0</v>
      </c>
      <c r="K592" s="129" t="s">
        <v>487</v>
      </c>
      <c r="L592" s="129" t="s">
        <v>72</v>
      </c>
      <c r="M592" s="127">
        <v>3.0929999999999999E-2</v>
      </c>
      <c r="N592" s="130">
        <f t="shared" si="25"/>
        <v>0</v>
      </c>
      <c r="O592" s="130" t="s">
        <v>1159</v>
      </c>
      <c r="P592" s="127"/>
      <c r="Q592" s="131"/>
      <c r="R592" s="134"/>
      <c r="S592" s="132"/>
    </row>
    <row r="593" spans="6:19">
      <c r="F593" s="110" t="s">
        <v>486</v>
      </c>
      <c r="G593" s="126">
        <v>2.3309660000000001E-4</v>
      </c>
      <c r="H593" s="103">
        <f>ROUND(+G593*Totals!$H$20,2)</f>
        <v>0</v>
      </c>
      <c r="I593" s="103">
        <f t="shared" si="26"/>
        <v>0</v>
      </c>
      <c r="J593" s="103">
        <f t="shared" si="27"/>
        <v>0</v>
      </c>
      <c r="K593" s="129"/>
      <c r="L593" s="129"/>
      <c r="N593" s="130"/>
      <c r="O593" s="129"/>
      <c r="P593" s="127"/>
      <c r="Q593" s="131"/>
      <c r="R593" s="134"/>
      <c r="S593" s="132"/>
    </row>
    <row r="594" spans="6:19">
      <c r="F594" s="110" t="s">
        <v>485</v>
      </c>
      <c r="G594" s="126">
        <v>6.2210299999999996E-5</v>
      </c>
      <c r="H594" s="103">
        <f>ROUND(+G594*Totals!$H$20,2)</f>
        <v>0</v>
      </c>
      <c r="I594" s="103">
        <f t="shared" si="26"/>
        <v>0</v>
      </c>
      <c r="J594" s="103">
        <f t="shared" si="27"/>
        <v>0</v>
      </c>
      <c r="K594" s="129" t="s">
        <v>485</v>
      </c>
      <c r="L594" s="129" t="s">
        <v>41</v>
      </c>
      <c r="M594" s="127">
        <v>0.37668000000000001</v>
      </c>
      <c r="N594" s="130">
        <f t="shared" si="25"/>
        <v>0</v>
      </c>
      <c r="O594" s="129" t="s">
        <v>1159</v>
      </c>
      <c r="P594" s="127"/>
      <c r="Q594" s="131"/>
      <c r="R594" s="134"/>
      <c r="S594" s="132"/>
    </row>
    <row r="595" spans="6:19">
      <c r="F595" s="110" t="s">
        <v>484</v>
      </c>
      <c r="G595" s="126">
        <v>6.2325489999999993E-4</v>
      </c>
      <c r="H595" s="103">
        <f>ROUND(+G595*Totals!$H$20,2)</f>
        <v>0</v>
      </c>
      <c r="I595" s="103">
        <f t="shared" si="26"/>
        <v>0</v>
      </c>
      <c r="J595" s="103">
        <f t="shared" si="27"/>
        <v>0</v>
      </c>
      <c r="K595" s="129"/>
      <c r="L595" s="129"/>
      <c r="N595" s="130"/>
      <c r="O595" s="130"/>
      <c r="P595" s="127"/>
      <c r="Q595" s="131"/>
      <c r="R595" s="134"/>
      <c r="S595" s="132"/>
    </row>
    <row r="596" spans="6:19">
      <c r="F596" s="110" t="s">
        <v>483</v>
      </c>
      <c r="G596" s="126">
        <v>3.5613467999999998E-3</v>
      </c>
      <c r="H596" s="103">
        <f>ROUND(+G596*Totals!$H$20,2)</f>
        <v>0</v>
      </c>
      <c r="I596" s="103">
        <f t="shared" si="26"/>
        <v>0</v>
      </c>
      <c r="J596" s="103">
        <f t="shared" si="27"/>
        <v>0</v>
      </c>
      <c r="K596" s="129"/>
      <c r="L596" s="129"/>
      <c r="N596" s="130"/>
      <c r="O596" s="129"/>
      <c r="P596" s="127"/>
      <c r="Q596" s="131"/>
      <c r="R596" s="134"/>
      <c r="S596" s="132"/>
    </row>
    <row r="597" spans="6:19">
      <c r="F597" s="110" t="s">
        <v>481</v>
      </c>
      <c r="G597" s="126">
        <v>0</v>
      </c>
      <c r="H597" s="103">
        <f>ROUND(+G597*Totals!$H$20,2)</f>
        <v>0</v>
      </c>
      <c r="I597" s="103">
        <f t="shared" si="26"/>
        <v>0</v>
      </c>
      <c r="J597" s="103">
        <f t="shared" si="27"/>
        <v>0</v>
      </c>
      <c r="K597" s="129"/>
      <c r="L597" s="129"/>
      <c r="N597" s="130"/>
      <c r="O597" s="129"/>
      <c r="P597" s="127"/>
      <c r="Q597" s="131"/>
      <c r="R597" s="134"/>
      <c r="S597" s="132"/>
    </row>
    <row r="598" spans="6:19">
      <c r="F598" s="110" t="s">
        <v>480</v>
      </c>
      <c r="G598" s="126">
        <v>1.7384319E-3</v>
      </c>
      <c r="H598" s="103">
        <f>ROUND(+G598*Totals!$H$20,2)</f>
        <v>0</v>
      </c>
      <c r="I598" s="103">
        <f t="shared" si="26"/>
        <v>0</v>
      </c>
      <c r="J598" s="103">
        <f t="shared" si="27"/>
        <v>0</v>
      </c>
      <c r="K598" s="129"/>
      <c r="L598" s="129"/>
      <c r="N598" s="130"/>
      <c r="O598" s="129"/>
      <c r="P598" s="127"/>
      <c r="Q598" s="131"/>
      <c r="R598" s="134"/>
      <c r="S598" s="132"/>
    </row>
    <row r="599" spans="6:19">
      <c r="F599" s="110" t="s">
        <v>479</v>
      </c>
      <c r="G599" s="126">
        <v>6.4783179999999992E-4</v>
      </c>
      <c r="H599" s="103">
        <f>ROUND(+G599*Totals!$H$20,2)</f>
        <v>0</v>
      </c>
      <c r="I599" s="103">
        <f t="shared" si="26"/>
        <v>0</v>
      </c>
      <c r="J599" s="103">
        <f t="shared" si="27"/>
        <v>0</v>
      </c>
      <c r="K599" s="129"/>
      <c r="L599" s="129"/>
      <c r="N599" s="130"/>
      <c r="O599" s="129"/>
      <c r="P599" s="127"/>
      <c r="Q599" s="131"/>
      <c r="R599" s="134"/>
      <c r="S599" s="132"/>
    </row>
    <row r="600" spans="6:19">
      <c r="F600" s="110" t="s">
        <v>478</v>
      </c>
      <c r="G600" s="126">
        <v>2.6266560000000002E-4</v>
      </c>
      <c r="H600" s="103">
        <f>ROUND(+G600*Totals!$H$20,2)</f>
        <v>0</v>
      </c>
      <c r="I600" s="103">
        <f t="shared" si="26"/>
        <v>0</v>
      </c>
      <c r="J600" s="103">
        <f t="shared" si="27"/>
        <v>0</v>
      </c>
      <c r="K600" s="129"/>
      <c r="L600" s="129"/>
      <c r="N600" s="130"/>
      <c r="O600" s="130"/>
      <c r="P600" s="127"/>
      <c r="Q600" s="131"/>
      <c r="R600" s="134"/>
      <c r="S600" s="132"/>
    </row>
    <row r="601" spans="6:19">
      <c r="F601" s="110" t="s">
        <v>104</v>
      </c>
      <c r="G601" s="126">
        <v>9.1383837000000006E-3</v>
      </c>
      <c r="H601" s="103">
        <f>ROUND(+G601*Totals!$H$20,2)</f>
        <v>0</v>
      </c>
      <c r="I601" s="103">
        <f t="shared" si="26"/>
        <v>0</v>
      </c>
      <c r="J601" s="103">
        <f t="shared" si="27"/>
        <v>0</v>
      </c>
      <c r="K601" s="129"/>
      <c r="L601" s="129"/>
      <c r="N601" s="130"/>
      <c r="O601" s="129"/>
      <c r="P601" s="127"/>
      <c r="Q601" s="131"/>
      <c r="R601" s="134"/>
      <c r="S601" s="132"/>
    </row>
    <row r="602" spans="6:19">
      <c r="F602" s="110" t="s">
        <v>477</v>
      </c>
      <c r="G602" s="126">
        <v>1.2365249999999998E-4</v>
      </c>
      <c r="H602" s="103">
        <f>ROUND(+G602*Totals!$H$20,2)</f>
        <v>0</v>
      </c>
      <c r="I602" s="103">
        <f t="shared" si="26"/>
        <v>0</v>
      </c>
      <c r="J602" s="103">
        <f t="shared" si="27"/>
        <v>0</v>
      </c>
      <c r="K602" s="129" t="s">
        <v>477</v>
      </c>
      <c r="L602" s="129" t="s">
        <v>39</v>
      </c>
      <c r="M602" s="127">
        <v>0.25831999999999999</v>
      </c>
      <c r="N602" s="130">
        <f>+H602*M602</f>
        <v>0</v>
      </c>
      <c r="O602" s="130" t="s">
        <v>1159</v>
      </c>
      <c r="P602" s="127"/>
      <c r="Q602" s="131"/>
      <c r="R602" s="134"/>
      <c r="S602" s="132"/>
    </row>
    <row r="603" spans="6:19">
      <c r="F603" s="110" t="s">
        <v>476</v>
      </c>
      <c r="G603" s="126">
        <v>5.9560590000000001E-4</v>
      </c>
      <c r="H603" s="103">
        <f>ROUND(+G603*Totals!$H$20,2)</f>
        <v>0</v>
      </c>
      <c r="I603" s="103">
        <f t="shared" si="26"/>
        <v>0</v>
      </c>
      <c r="J603" s="103">
        <f t="shared" si="27"/>
        <v>0</v>
      </c>
      <c r="K603" s="129"/>
      <c r="L603" s="129"/>
      <c r="N603" s="130"/>
      <c r="O603" s="129"/>
      <c r="P603" s="127"/>
      <c r="Q603" s="131"/>
      <c r="R603" s="134"/>
      <c r="S603" s="132"/>
    </row>
    <row r="604" spans="6:19">
      <c r="F604" s="110" t="s">
        <v>475</v>
      </c>
      <c r="G604" s="126">
        <v>2.5344899999999999E-5</v>
      </c>
      <c r="H604" s="103">
        <f>ROUND(+G604*Totals!$H$20,2)</f>
        <v>0</v>
      </c>
      <c r="I604" s="103">
        <f t="shared" si="26"/>
        <v>0</v>
      </c>
      <c r="J604" s="103">
        <f t="shared" si="27"/>
        <v>0</v>
      </c>
      <c r="K604" s="129" t="s">
        <v>475</v>
      </c>
      <c r="L604" s="129" t="s">
        <v>114</v>
      </c>
      <c r="M604" s="127">
        <v>0.17257</v>
      </c>
      <c r="N604" s="130">
        <f>+H604*M604</f>
        <v>0</v>
      </c>
      <c r="O604" s="129" t="s">
        <v>1159</v>
      </c>
      <c r="P604" s="127"/>
      <c r="Q604" s="131"/>
      <c r="R604" s="134"/>
      <c r="S604" s="132"/>
    </row>
    <row r="605" spans="6:19">
      <c r="F605" s="110" t="s">
        <v>474</v>
      </c>
      <c r="G605" s="126">
        <v>3.5252500000000002E-4</v>
      </c>
      <c r="H605" s="103">
        <f>ROUND(+G605*Totals!$H$20,2)</f>
        <v>0</v>
      </c>
      <c r="I605" s="103">
        <f t="shared" si="26"/>
        <v>0</v>
      </c>
      <c r="J605" s="103">
        <f t="shared" si="27"/>
        <v>0</v>
      </c>
      <c r="K605" s="129"/>
      <c r="L605" s="129"/>
      <c r="N605" s="130"/>
      <c r="O605" s="129"/>
      <c r="P605" s="127"/>
      <c r="Q605" s="131"/>
      <c r="R605" s="134"/>
      <c r="S605" s="132"/>
    </row>
    <row r="606" spans="6:19">
      <c r="F606" s="110" t="s">
        <v>473</v>
      </c>
      <c r="G606" s="126">
        <v>2.6592976999999999E-3</v>
      </c>
      <c r="H606" s="103">
        <f>ROUND(+G606*Totals!$H$20,2)</f>
        <v>0</v>
      </c>
      <c r="I606" s="103">
        <f t="shared" si="26"/>
        <v>0</v>
      </c>
      <c r="J606" s="103">
        <f t="shared" si="27"/>
        <v>0</v>
      </c>
      <c r="K606" s="129"/>
      <c r="L606" s="129"/>
      <c r="N606" s="130"/>
      <c r="O606" s="129"/>
      <c r="P606" s="127"/>
      <c r="Q606" s="131"/>
      <c r="R606" s="134"/>
      <c r="S606" s="132"/>
    </row>
    <row r="607" spans="6:19">
      <c r="F607" s="110" t="s">
        <v>472</v>
      </c>
      <c r="G607" s="126">
        <v>1.6589409999999999E-4</v>
      </c>
      <c r="H607" s="103">
        <f>ROUND(+G607*Totals!$H$20,2)</f>
        <v>0</v>
      </c>
      <c r="I607" s="103">
        <f t="shared" si="26"/>
        <v>0</v>
      </c>
      <c r="J607" s="103">
        <f t="shared" si="27"/>
        <v>0</v>
      </c>
      <c r="K607" s="129"/>
      <c r="L607" s="129"/>
      <c r="N607" s="130"/>
      <c r="O607" s="129"/>
      <c r="P607" s="127"/>
      <c r="Q607" s="131"/>
      <c r="R607" s="134"/>
      <c r="S607" s="132"/>
    </row>
    <row r="608" spans="6:19">
      <c r="F608" s="110" t="s">
        <v>471</v>
      </c>
      <c r="G608" s="126">
        <v>1.3417452999999998E-3</v>
      </c>
      <c r="H608" s="103">
        <f>ROUND(+G608*Totals!$H$20,2)</f>
        <v>0</v>
      </c>
      <c r="I608" s="103">
        <f t="shared" si="26"/>
        <v>0</v>
      </c>
      <c r="J608" s="103">
        <f t="shared" si="27"/>
        <v>0</v>
      </c>
      <c r="K608" s="129"/>
      <c r="L608" s="129"/>
      <c r="N608" s="130"/>
      <c r="O608" s="130"/>
      <c r="P608" s="127"/>
      <c r="Q608" s="131"/>
      <c r="R608" s="134"/>
      <c r="S608" s="132"/>
    </row>
    <row r="609" spans="6:19">
      <c r="F609" s="110" t="s">
        <v>470</v>
      </c>
      <c r="G609" s="126">
        <v>2.1888800000000001E-4</v>
      </c>
      <c r="H609" s="103">
        <f>ROUND(+G609*Totals!$H$20,2)</f>
        <v>0</v>
      </c>
      <c r="I609" s="103">
        <f t="shared" si="26"/>
        <v>0</v>
      </c>
      <c r="J609" s="103">
        <f t="shared" si="27"/>
        <v>0</v>
      </c>
      <c r="K609" s="129"/>
      <c r="L609" s="129"/>
      <c r="N609" s="130"/>
      <c r="O609" s="129"/>
      <c r="P609" s="127"/>
      <c r="Q609" s="131"/>
      <c r="R609" s="134"/>
      <c r="S609" s="132"/>
    </row>
    <row r="610" spans="6:19">
      <c r="F610" s="110" t="s">
        <v>469</v>
      </c>
      <c r="G610" s="126">
        <v>5.2993900000000001E-5</v>
      </c>
      <c r="H610" s="103">
        <f>ROUND(+G610*Totals!$H$20,2)</f>
        <v>0</v>
      </c>
      <c r="I610" s="103">
        <f t="shared" si="26"/>
        <v>0</v>
      </c>
      <c r="J610" s="103">
        <f t="shared" si="27"/>
        <v>0</v>
      </c>
      <c r="K610" s="129" t="s">
        <v>469</v>
      </c>
      <c r="L610" s="129" t="s">
        <v>115</v>
      </c>
      <c r="M610" s="127">
        <v>6.3380000000000006E-2</v>
      </c>
      <c r="N610" s="130">
        <f>+H610*M610</f>
        <v>0</v>
      </c>
      <c r="O610" s="130" t="s">
        <v>1159</v>
      </c>
      <c r="P610" s="127"/>
      <c r="Q610" s="131"/>
      <c r="R610" s="134"/>
      <c r="S610" s="132"/>
    </row>
    <row r="611" spans="6:19">
      <c r="F611" s="110" t="s">
        <v>468</v>
      </c>
      <c r="G611" s="126">
        <v>7.3346690000000009E-4</v>
      </c>
      <c r="H611" s="103">
        <f>ROUND(+G611*Totals!$H$20,2)</f>
        <v>0</v>
      </c>
      <c r="I611" s="103">
        <f t="shared" si="26"/>
        <v>0</v>
      </c>
      <c r="J611" s="103">
        <f t="shared" si="27"/>
        <v>0</v>
      </c>
      <c r="K611" s="129"/>
      <c r="L611" s="129"/>
      <c r="N611" s="130"/>
      <c r="O611" s="130"/>
      <c r="P611" s="127"/>
      <c r="Q611" s="131"/>
      <c r="R611" s="134"/>
      <c r="S611" s="132"/>
    </row>
    <row r="612" spans="6:19">
      <c r="F612" s="110" t="s">
        <v>467</v>
      </c>
      <c r="G612" s="126">
        <v>1.4784539999999999E-4</v>
      </c>
      <c r="H612" s="103">
        <f>ROUND(+G612*Totals!$H$20,2)</f>
        <v>0</v>
      </c>
      <c r="I612" s="103">
        <f t="shared" si="26"/>
        <v>0</v>
      </c>
      <c r="J612" s="103">
        <f t="shared" si="27"/>
        <v>0</v>
      </c>
      <c r="K612" s="129" t="s">
        <v>467</v>
      </c>
      <c r="L612" s="129" t="s">
        <v>120</v>
      </c>
      <c r="M612" s="127">
        <v>0.14676999999999998</v>
      </c>
      <c r="N612" s="130">
        <f>+H612*M612</f>
        <v>0</v>
      </c>
      <c r="O612" s="129" t="s">
        <v>1159</v>
      </c>
      <c r="P612" s="127"/>
      <c r="Q612" s="131"/>
      <c r="R612" s="134"/>
      <c r="S612" s="132"/>
    </row>
    <row r="613" spans="6:19">
      <c r="F613" s="110" t="s">
        <v>466</v>
      </c>
      <c r="G613" s="126">
        <v>9.0627299999999992E-5</v>
      </c>
      <c r="H613" s="103">
        <f>ROUND(+G613*Totals!$H$20,2)</f>
        <v>0</v>
      </c>
      <c r="I613" s="103">
        <f t="shared" si="26"/>
        <v>0</v>
      </c>
      <c r="J613" s="103">
        <f t="shared" si="27"/>
        <v>0</v>
      </c>
      <c r="K613" s="129" t="s">
        <v>466</v>
      </c>
      <c r="L613" s="129" t="s">
        <v>76</v>
      </c>
      <c r="M613" s="127">
        <v>0.51621000000000006</v>
      </c>
      <c r="N613" s="130">
        <f>+H613*M613</f>
        <v>0</v>
      </c>
      <c r="O613" s="130" t="s">
        <v>1159</v>
      </c>
      <c r="P613" s="127"/>
      <c r="Q613" s="131"/>
      <c r="R613" s="134"/>
      <c r="S613" s="132"/>
    </row>
    <row r="614" spans="6:19">
      <c r="F614" s="110" t="s">
        <v>465</v>
      </c>
      <c r="G614" s="126">
        <v>4.8462579999999998E-4</v>
      </c>
      <c r="H614" s="103">
        <f>ROUND(+G614*Totals!$H$20,2)</f>
        <v>0</v>
      </c>
      <c r="I614" s="103">
        <f t="shared" si="26"/>
        <v>0</v>
      </c>
      <c r="J614" s="103">
        <f t="shared" si="27"/>
        <v>0</v>
      </c>
      <c r="K614" s="129"/>
      <c r="L614" s="129"/>
      <c r="N614" s="130"/>
      <c r="O614" s="130"/>
      <c r="P614" s="127"/>
      <c r="Q614" s="131"/>
      <c r="R614" s="134"/>
      <c r="S614" s="132"/>
    </row>
    <row r="615" spans="6:19">
      <c r="F615" s="110" t="s">
        <v>464</v>
      </c>
      <c r="G615" s="126">
        <v>1.4669339999999999E-4</v>
      </c>
      <c r="H615" s="103">
        <f>ROUND(+G615*Totals!$H$20,2)</f>
        <v>0</v>
      </c>
      <c r="I615" s="103">
        <f t="shared" si="26"/>
        <v>0</v>
      </c>
      <c r="J615" s="103">
        <f t="shared" si="27"/>
        <v>0</v>
      </c>
      <c r="K615" s="129" t="s">
        <v>464</v>
      </c>
      <c r="L615" s="129" t="s">
        <v>65</v>
      </c>
      <c r="M615" s="127">
        <v>0.16058</v>
      </c>
      <c r="N615" s="130">
        <f>+H615*M615</f>
        <v>0</v>
      </c>
      <c r="O615" s="129" t="s">
        <v>1159</v>
      </c>
      <c r="P615" s="127"/>
      <c r="Q615" s="131"/>
      <c r="R615" s="134"/>
      <c r="S615" s="132"/>
    </row>
    <row r="616" spans="6:19">
      <c r="F616" s="110" t="s">
        <v>463</v>
      </c>
      <c r="G616" s="126">
        <v>1.91239E-4</v>
      </c>
      <c r="H616" s="103">
        <f>ROUND(+G616*Totals!$H$20,2)</f>
        <v>0</v>
      </c>
      <c r="I616" s="103">
        <f t="shared" si="26"/>
        <v>0</v>
      </c>
      <c r="J616" s="103">
        <f t="shared" si="27"/>
        <v>0</v>
      </c>
      <c r="K616" s="129" t="s">
        <v>463</v>
      </c>
      <c r="L616" s="129" t="s">
        <v>124</v>
      </c>
      <c r="M616" s="127">
        <v>0.25934000000000001</v>
      </c>
      <c r="N616" s="130">
        <f>+H616*M616</f>
        <v>0</v>
      </c>
      <c r="O616" s="129" t="s">
        <v>1159</v>
      </c>
      <c r="P616" s="127"/>
      <c r="Q616" s="131"/>
      <c r="R616" s="134"/>
      <c r="S616" s="132"/>
    </row>
    <row r="617" spans="6:19">
      <c r="F617" s="110" t="s">
        <v>462</v>
      </c>
      <c r="G617" s="126">
        <v>3.4791679999999998E-4</v>
      </c>
      <c r="H617" s="103">
        <f>ROUND(+G617*Totals!$H$20,2)</f>
        <v>0</v>
      </c>
      <c r="I617" s="103">
        <f t="shared" si="26"/>
        <v>0</v>
      </c>
      <c r="J617" s="103">
        <f t="shared" si="27"/>
        <v>0</v>
      </c>
      <c r="K617" s="129"/>
      <c r="L617" s="129"/>
      <c r="N617" s="130"/>
      <c r="O617" s="129"/>
      <c r="P617" s="127"/>
      <c r="Q617" s="131"/>
      <c r="R617" s="134"/>
      <c r="S617" s="132"/>
    </row>
    <row r="618" spans="6:19">
      <c r="F618" s="110" t="s">
        <v>461</v>
      </c>
      <c r="G618" s="126">
        <v>3.3639640000000001E-4</v>
      </c>
      <c r="H618" s="103">
        <f>ROUND(+G618*Totals!$H$20,2)</f>
        <v>0</v>
      </c>
      <c r="I618" s="103">
        <f t="shared" si="26"/>
        <v>0</v>
      </c>
      <c r="J618" s="103">
        <f t="shared" si="27"/>
        <v>0</v>
      </c>
      <c r="K618" s="129"/>
      <c r="L618" s="129"/>
      <c r="N618" s="130"/>
      <c r="O618" s="129"/>
      <c r="P618" s="127"/>
      <c r="Q618" s="131"/>
      <c r="R618" s="134"/>
      <c r="S618" s="132"/>
    </row>
    <row r="619" spans="6:19">
      <c r="F619" s="110" t="s">
        <v>460</v>
      </c>
      <c r="G619" s="126">
        <v>6.0520622999999992E-3</v>
      </c>
      <c r="H619" s="103">
        <f>ROUND(+G619*Totals!$H$20,2)</f>
        <v>0</v>
      </c>
      <c r="I619" s="103">
        <f t="shared" si="26"/>
        <v>0</v>
      </c>
      <c r="J619" s="103">
        <f t="shared" si="27"/>
        <v>0</v>
      </c>
      <c r="K619" s="129"/>
      <c r="L619" s="129"/>
      <c r="N619" s="130"/>
      <c r="O619" s="130"/>
      <c r="P619" s="127"/>
      <c r="Q619" s="131"/>
      <c r="R619" s="134"/>
      <c r="S619" s="132"/>
    </row>
    <row r="620" spans="6:19">
      <c r="F620" s="110" t="s">
        <v>459</v>
      </c>
      <c r="G620" s="126">
        <v>1.3056480000000001E-4</v>
      </c>
      <c r="H620" s="103">
        <f>ROUND(+G620*Totals!$H$20,2)</f>
        <v>0</v>
      </c>
      <c r="I620" s="103">
        <f t="shared" si="26"/>
        <v>0</v>
      </c>
      <c r="J620" s="103">
        <f t="shared" si="27"/>
        <v>0</v>
      </c>
      <c r="K620" s="129"/>
      <c r="L620" s="129"/>
      <c r="N620" s="130"/>
      <c r="O620" s="129"/>
      <c r="P620" s="127"/>
      <c r="Q620" s="131"/>
      <c r="R620" s="134"/>
      <c r="S620" s="132"/>
    </row>
    <row r="621" spans="6:19">
      <c r="F621" s="110" t="s">
        <v>458</v>
      </c>
      <c r="G621" s="126">
        <v>2.8416999999999999E-5</v>
      </c>
      <c r="H621" s="103">
        <f>ROUND(+G621*Totals!$H$20,2)</f>
        <v>0</v>
      </c>
      <c r="I621" s="103">
        <f t="shared" si="26"/>
        <v>0</v>
      </c>
      <c r="J621" s="103">
        <f t="shared" si="27"/>
        <v>0</v>
      </c>
      <c r="K621" s="129" t="s">
        <v>458</v>
      </c>
      <c r="L621" s="129" t="s">
        <v>37</v>
      </c>
      <c r="M621" s="127">
        <v>0.25640999999999997</v>
      </c>
      <c r="N621" s="130">
        <f>+H621*M621</f>
        <v>0</v>
      </c>
      <c r="O621" s="130" t="s">
        <v>1159</v>
      </c>
      <c r="P621" s="127"/>
      <c r="Q621" s="131"/>
      <c r="R621" s="134"/>
      <c r="S621" s="132"/>
    </row>
    <row r="622" spans="6:19">
      <c r="F622" s="110" t="s">
        <v>457</v>
      </c>
      <c r="G622" s="126">
        <v>5.2571529999999994E-4</v>
      </c>
      <c r="H622" s="103">
        <f>ROUND(+G622*Totals!$H$20,2)</f>
        <v>0</v>
      </c>
      <c r="I622" s="103">
        <f t="shared" si="26"/>
        <v>0</v>
      </c>
      <c r="J622" s="103">
        <f t="shared" si="27"/>
        <v>0</v>
      </c>
      <c r="K622" s="129"/>
      <c r="L622" s="129"/>
      <c r="N622" s="130"/>
      <c r="O622" s="129"/>
      <c r="P622" s="127"/>
      <c r="Q622" s="131"/>
      <c r="R622" s="134"/>
      <c r="S622" s="132"/>
    </row>
    <row r="623" spans="6:19">
      <c r="F623" s="110" t="s">
        <v>456</v>
      </c>
      <c r="G623" s="126">
        <v>4.1857500000000004E-5</v>
      </c>
      <c r="H623" s="103">
        <f>ROUND(+G623*Totals!$H$20,2)</f>
        <v>0</v>
      </c>
      <c r="I623" s="103">
        <f t="shared" si="26"/>
        <v>0</v>
      </c>
      <c r="J623" s="103">
        <f t="shared" si="27"/>
        <v>0</v>
      </c>
      <c r="K623" s="129" t="s">
        <v>456</v>
      </c>
      <c r="L623" s="129" t="s">
        <v>56</v>
      </c>
      <c r="M623" s="127">
        <v>0.34984999999999999</v>
      </c>
      <c r="N623" s="130">
        <f>+H623*M623</f>
        <v>0</v>
      </c>
      <c r="O623" s="129" t="s">
        <v>1159</v>
      </c>
      <c r="P623" s="127"/>
      <c r="Q623" s="131"/>
      <c r="R623" s="134"/>
      <c r="S623" s="132"/>
    </row>
    <row r="624" spans="6:19">
      <c r="F624" s="110" t="s">
        <v>455</v>
      </c>
      <c r="G624" s="126">
        <v>4.0897500000000001E-4</v>
      </c>
      <c r="H624" s="103">
        <f>ROUND(+G624*Totals!$H$20,2)</f>
        <v>0</v>
      </c>
      <c r="I624" s="103">
        <f t="shared" si="26"/>
        <v>0</v>
      </c>
      <c r="J624" s="103">
        <f t="shared" si="27"/>
        <v>0</v>
      </c>
      <c r="K624" s="129"/>
      <c r="L624" s="129"/>
      <c r="N624" s="130"/>
      <c r="O624" s="130"/>
      <c r="P624" s="127"/>
      <c r="Q624" s="131"/>
      <c r="R624" s="134"/>
      <c r="S624" s="132"/>
    </row>
    <row r="625" spans="6:19">
      <c r="F625" s="110" t="s">
        <v>454</v>
      </c>
      <c r="G625" s="126">
        <v>7.8642248999999994E-3</v>
      </c>
      <c r="H625" s="103">
        <f>ROUND(+G625*Totals!$H$20,2)</f>
        <v>0</v>
      </c>
      <c r="I625" s="103">
        <f t="shared" si="26"/>
        <v>0</v>
      </c>
      <c r="J625" s="103">
        <f t="shared" si="27"/>
        <v>0</v>
      </c>
      <c r="K625" s="129"/>
      <c r="L625" s="129"/>
      <c r="N625" s="130"/>
      <c r="O625" s="130"/>
      <c r="P625" s="127"/>
      <c r="Q625" s="131"/>
      <c r="R625" s="134"/>
      <c r="S625" s="132"/>
    </row>
    <row r="626" spans="6:19" ht="37.5">
      <c r="F626" s="110" t="s">
        <v>453</v>
      </c>
      <c r="G626" s="126">
        <v>4.3009600000000002E-5</v>
      </c>
      <c r="H626" s="103">
        <f>ROUND(+G626*Totals!$H$20,2)</f>
        <v>0</v>
      </c>
      <c r="I626" s="103">
        <f t="shared" si="26"/>
        <v>0</v>
      </c>
      <c r="J626" s="103">
        <f t="shared" si="27"/>
        <v>0</v>
      </c>
      <c r="K626" s="129" t="s">
        <v>453</v>
      </c>
      <c r="L626" s="129" t="s">
        <v>53</v>
      </c>
      <c r="M626" s="127">
        <v>0.51612999999999998</v>
      </c>
      <c r="N626" s="130">
        <f>+H626*M626</f>
        <v>0</v>
      </c>
      <c r="O626" s="129"/>
      <c r="P626" s="127"/>
      <c r="Q626" s="131"/>
      <c r="R626" s="134"/>
      <c r="S626" s="132"/>
    </row>
    <row r="627" spans="6:19">
      <c r="F627" s="110" t="s">
        <v>452</v>
      </c>
      <c r="G627" s="126">
        <v>1.9968700000000001E-5</v>
      </c>
      <c r="H627" s="103">
        <f>ROUND(+G627*Totals!$H$20,2)</f>
        <v>0</v>
      </c>
      <c r="I627" s="103">
        <f t="shared" si="26"/>
        <v>0</v>
      </c>
      <c r="J627" s="103">
        <f t="shared" si="27"/>
        <v>0</v>
      </c>
      <c r="K627" s="129" t="s">
        <v>452</v>
      </c>
      <c r="L627" s="129" t="s">
        <v>106</v>
      </c>
      <c r="M627" s="127">
        <v>0.25286999999999998</v>
      </c>
      <c r="N627" s="130">
        <f>+H627*M627</f>
        <v>0</v>
      </c>
      <c r="O627" s="129"/>
      <c r="P627" s="127"/>
      <c r="Q627" s="131"/>
      <c r="R627" s="134"/>
      <c r="S627" s="132"/>
    </row>
    <row r="628" spans="6:19">
      <c r="F628" s="110" t="s">
        <v>451</v>
      </c>
      <c r="G628" s="126">
        <v>7.9567719999999991E-4</v>
      </c>
      <c r="H628" s="103">
        <f>ROUND(+G628*Totals!$H$20,2)</f>
        <v>0</v>
      </c>
      <c r="I628" s="103">
        <f t="shared" si="26"/>
        <v>0</v>
      </c>
      <c r="J628" s="103">
        <f t="shared" si="27"/>
        <v>0</v>
      </c>
      <c r="K628" s="129"/>
      <c r="L628" s="129"/>
      <c r="N628" s="130"/>
      <c r="O628" s="129"/>
      <c r="P628" s="127"/>
      <c r="Q628" s="131"/>
      <c r="R628" s="134"/>
      <c r="S628" s="132"/>
    </row>
    <row r="629" spans="6:19">
      <c r="F629" s="110" t="s">
        <v>450</v>
      </c>
      <c r="G629" s="126">
        <v>5.5052261999999994E-3</v>
      </c>
      <c r="H629" s="103">
        <f>ROUND(+G629*Totals!$H$20,2)</f>
        <v>0</v>
      </c>
      <c r="I629" s="103">
        <f t="shared" si="26"/>
        <v>0</v>
      </c>
      <c r="J629" s="103">
        <f t="shared" si="27"/>
        <v>0</v>
      </c>
      <c r="K629" s="129"/>
      <c r="L629" s="129"/>
      <c r="N629" s="130"/>
      <c r="O629" s="130"/>
      <c r="P629" s="127"/>
      <c r="Q629" s="131"/>
      <c r="R629" s="134"/>
      <c r="S629" s="132"/>
    </row>
    <row r="630" spans="6:19">
      <c r="F630" s="110" t="s">
        <v>449</v>
      </c>
      <c r="G630" s="126">
        <v>1.789506E-4</v>
      </c>
      <c r="H630" s="103">
        <f>ROUND(+G630*Totals!$H$20,2)</f>
        <v>0</v>
      </c>
      <c r="I630" s="103">
        <f t="shared" si="26"/>
        <v>0</v>
      </c>
      <c r="J630" s="103">
        <f t="shared" si="27"/>
        <v>0</v>
      </c>
      <c r="K630" s="128" t="s">
        <v>449</v>
      </c>
      <c r="L630" s="128" t="s">
        <v>41</v>
      </c>
      <c r="M630" s="127">
        <v>0.21265000000000001</v>
      </c>
      <c r="N630" s="130">
        <f>+H630*M630</f>
        <v>0</v>
      </c>
      <c r="O630" s="129"/>
      <c r="P630" s="127"/>
      <c r="Q630" s="131"/>
      <c r="R630" s="134"/>
      <c r="S630" s="132"/>
    </row>
    <row r="631" spans="6:19">
      <c r="F631" s="110" t="s">
        <v>448</v>
      </c>
      <c r="G631" s="126">
        <v>2.6112999999999999E-5</v>
      </c>
      <c r="H631" s="103">
        <f>ROUND(+G631*Totals!$H$20,2)</f>
        <v>0</v>
      </c>
      <c r="I631" s="103">
        <f t="shared" si="26"/>
        <v>0</v>
      </c>
      <c r="J631" s="103">
        <f t="shared" si="27"/>
        <v>0</v>
      </c>
      <c r="K631" s="129" t="s">
        <v>448</v>
      </c>
      <c r="L631" s="129" t="s">
        <v>39</v>
      </c>
      <c r="M631" s="127">
        <v>0.31856000000000001</v>
      </c>
      <c r="N631" s="130">
        <f>+H631*M631</f>
        <v>0</v>
      </c>
      <c r="O631" s="129"/>
      <c r="P631" s="127"/>
      <c r="Q631" s="131"/>
      <c r="R631" s="134"/>
      <c r="S631" s="132"/>
    </row>
    <row r="632" spans="6:19">
      <c r="F632" s="110" t="s">
        <v>447</v>
      </c>
      <c r="G632" s="126">
        <v>5.8523750000000002E-4</v>
      </c>
      <c r="H632" s="103">
        <f>ROUND(+G632*Totals!$H$20,2)</f>
        <v>0</v>
      </c>
      <c r="I632" s="103">
        <f t="shared" si="26"/>
        <v>0</v>
      </c>
      <c r="J632" s="103">
        <f t="shared" si="27"/>
        <v>0</v>
      </c>
      <c r="K632" s="129"/>
      <c r="L632" s="129"/>
      <c r="N632" s="130"/>
      <c r="O632" s="130"/>
      <c r="P632" s="127"/>
      <c r="Q632" s="131"/>
      <c r="R632" s="134"/>
      <c r="S632" s="132"/>
    </row>
    <row r="633" spans="6:19">
      <c r="F633" s="110" t="s">
        <v>446</v>
      </c>
      <c r="G633" s="126">
        <v>6.7586499999999994E-5</v>
      </c>
      <c r="H633" s="103">
        <f>ROUND(+G633*Totals!$H$20,2)</f>
        <v>0</v>
      </c>
      <c r="I633" s="103">
        <f t="shared" si="26"/>
        <v>0</v>
      </c>
      <c r="J633" s="103">
        <f t="shared" si="27"/>
        <v>0</v>
      </c>
      <c r="K633" s="129"/>
      <c r="L633" s="129"/>
      <c r="N633" s="130"/>
      <c r="O633" s="130"/>
      <c r="P633" s="127"/>
      <c r="Q633" s="131"/>
      <c r="R633" s="134"/>
      <c r="S633" s="132"/>
    </row>
    <row r="634" spans="6:19">
      <c r="F634" s="110" t="s">
        <v>445</v>
      </c>
      <c r="G634" s="126">
        <v>7.6802800000000003E-5</v>
      </c>
      <c r="H634" s="103">
        <f>ROUND(+G634*Totals!$H$20,2)</f>
        <v>0</v>
      </c>
      <c r="I634" s="103">
        <f t="shared" si="26"/>
        <v>0</v>
      </c>
      <c r="J634" s="103">
        <f t="shared" si="27"/>
        <v>0</v>
      </c>
      <c r="K634" s="129" t="s">
        <v>445</v>
      </c>
      <c r="L634" s="129" t="s">
        <v>92</v>
      </c>
      <c r="M634" s="127">
        <v>0.23848</v>
      </c>
      <c r="N634" s="130">
        <f>+H634*M634</f>
        <v>0</v>
      </c>
      <c r="O634" s="129"/>
      <c r="P634" s="127"/>
      <c r="Q634" s="131"/>
      <c r="R634" s="134"/>
      <c r="S634" s="132"/>
    </row>
    <row r="635" spans="6:19">
      <c r="F635" s="110" t="s">
        <v>444</v>
      </c>
      <c r="G635" s="126">
        <v>1.6858220000000001E-4</v>
      </c>
      <c r="H635" s="103">
        <f>ROUND(+G635*Totals!$H$20,2)</f>
        <v>0</v>
      </c>
      <c r="I635" s="103">
        <f t="shared" si="26"/>
        <v>0</v>
      </c>
      <c r="J635" s="103">
        <f t="shared" si="27"/>
        <v>0</v>
      </c>
      <c r="K635" s="129" t="s">
        <v>444</v>
      </c>
      <c r="L635" s="129" t="s">
        <v>105</v>
      </c>
      <c r="M635" s="127">
        <v>0.12889</v>
      </c>
      <c r="N635" s="130">
        <f>+H635*M635</f>
        <v>0</v>
      </c>
      <c r="O635" s="129"/>
      <c r="P635" s="127"/>
      <c r="Q635" s="131"/>
      <c r="R635" s="134"/>
      <c r="S635" s="132"/>
    </row>
    <row r="636" spans="6:19">
      <c r="F636" s="110" t="s">
        <v>443</v>
      </c>
      <c r="G636" s="126">
        <v>3.8170999999999995E-4</v>
      </c>
      <c r="H636" s="103">
        <f>ROUND(+G636*Totals!$H$20,2)</f>
        <v>0</v>
      </c>
      <c r="I636" s="103">
        <f t="shared" si="26"/>
        <v>0</v>
      </c>
      <c r="J636" s="103">
        <f t="shared" si="27"/>
        <v>0</v>
      </c>
      <c r="K636" s="129"/>
      <c r="L636" s="129"/>
      <c r="N636" s="130"/>
      <c r="O636" s="129"/>
      <c r="P636" s="127"/>
      <c r="Q636" s="131"/>
      <c r="R636" s="134"/>
      <c r="S636" s="132"/>
    </row>
    <row r="637" spans="6:19">
      <c r="F637" s="110" t="s">
        <v>442</v>
      </c>
      <c r="G637" s="126">
        <v>2.2733634999999998E-3</v>
      </c>
      <c r="H637" s="103">
        <f>ROUND(+G637*Totals!$H$20,2)</f>
        <v>0</v>
      </c>
      <c r="I637" s="103">
        <f t="shared" si="26"/>
        <v>0</v>
      </c>
      <c r="J637" s="103">
        <f t="shared" si="27"/>
        <v>0</v>
      </c>
      <c r="K637" s="129"/>
      <c r="L637" s="129"/>
      <c r="N637" s="130"/>
      <c r="O637" s="129"/>
      <c r="P637" s="127"/>
      <c r="Q637" s="131"/>
      <c r="R637" s="134"/>
      <c r="S637" s="132"/>
    </row>
    <row r="638" spans="6:19">
      <c r="F638" s="110" t="s">
        <v>441</v>
      </c>
      <c r="G638" s="126">
        <v>7.7071630000000006E-4</v>
      </c>
      <c r="H638" s="103">
        <f>ROUND(+G638*Totals!$H$20,2)</f>
        <v>0</v>
      </c>
      <c r="I638" s="103">
        <f t="shared" si="26"/>
        <v>0</v>
      </c>
      <c r="J638" s="103">
        <f t="shared" si="27"/>
        <v>0</v>
      </c>
      <c r="K638" s="129"/>
      <c r="L638" s="129"/>
      <c r="N638" s="130"/>
      <c r="O638" s="129"/>
      <c r="P638" s="127"/>
      <c r="Q638" s="131"/>
      <c r="R638" s="134"/>
      <c r="S638" s="132"/>
    </row>
    <row r="639" spans="6:19">
      <c r="F639" s="110" t="s">
        <v>440</v>
      </c>
      <c r="G639" s="126">
        <v>2.9492279999999998E-4</v>
      </c>
      <c r="H639" s="103">
        <f>ROUND(+G639*Totals!$H$20,2)</f>
        <v>0</v>
      </c>
      <c r="I639" s="103">
        <f t="shared" si="26"/>
        <v>0</v>
      </c>
      <c r="J639" s="103">
        <f t="shared" si="27"/>
        <v>0</v>
      </c>
      <c r="K639" s="129"/>
      <c r="L639" s="129"/>
      <c r="N639" s="130"/>
      <c r="O639" s="129"/>
      <c r="P639" s="127"/>
      <c r="Q639" s="131"/>
      <c r="R639" s="134"/>
      <c r="S639" s="132"/>
    </row>
    <row r="640" spans="6:19">
      <c r="F640" s="110" t="s">
        <v>439</v>
      </c>
      <c r="G640" s="126">
        <v>7.3730699999999995E-5</v>
      </c>
      <c r="H640" s="103">
        <f>ROUND(+G640*Totals!$H$20,2)</f>
        <v>0</v>
      </c>
      <c r="I640" s="103">
        <f t="shared" si="26"/>
        <v>0</v>
      </c>
      <c r="J640" s="103">
        <f t="shared" si="27"/>
        <v>0</v>
      </c>
      <c r="K640" s="129"/>
      <c r="L640" s="129"/>
      <c r="N640" s="130"/>
      <c r="O640" s="130"/>
      <c r="P640" s="127"/>
      <c r="Q640" s="131"/>
      <c r="R640" s="134"/>
      <c r="S640" s="132"/>
    </row>
    <row r="641" spans="6:19">
      <c r="F641" s="110" t="s">
        <v>438</v>
      </c>
      <c r="G641" s="126">
        <v>2.4999319999999996E-4</v>
      </c>
      <c r="H641" s="103">
        <f>ROUND(+G641*Totals!$H$20,2)</f>
        <v>0</v>
      </c>
      <c r="I641" s="103">
        <f t="shared" si="26"/>
        <v>0</v>
      </c>
      <c r="J641" s="103">
        <f t="shared" si="27"/>
        <v>0</v>
      </c>
      <c r="K641" s="129"/>
      <c r="L641" s="129"/>
      <c r="N641" s="130"/>
      <c r="O641" s="129"/>
      <c r="P641" s="127"/>
      <c r="Q641" s="131"/>
      <c r="R641" s="134"/>
      <c r="S641" s="132"/>
    </row>
    <row r="642" spans="6:19">
      <c r="F642" s="110" t="s">
        <v>437</v>
      </c>
      <c r="G642" s="126">
        <v>7.7186800000000004E-5</v>
      </c>
      <c r="H642" s="103">
        <f>ROUND(+G642*Totals!$H$20,2)</f>
        <v>0</v>
      </c>
      <c r="I642" s="103">
        <f t="shared" si="26"/>
        <v>0</v>
      </c>
      <c r="J642" s="103">
        <f t="shared" si="27"/>
        <v>0</v>
      </c>
      <c r="K642" s="129" t="s">
        <v>437</v>
      </c>
      <c r="L642" s="129" t="s">
        <v>88</v>
      </c>
      <c r="M642" s="127">
        <v>0.38301999999999997</v>
      </c>
      <c r="N642" s="130">
        <f>+H642*M642</f>
        <v>0</v>
      </c>
      <c r="O642" s="130" t="s">
        <v>1159</v>
      </c>
      <c r="P642" s="127"/>
      <c r="Q642" s="131"/>
      <c r="R642" s="134"/>
      <c r="S642" s="132"/>
    </row>
    <row r="643" spans="6:19">
      <c r="F643" s="110" t="s">
        <v>436</v>
      </c>
      <c r="G643" s="126">
        <v>1.1159449999999999E-3</v>
      </c>
      <c r="H643" s="103">
        <f>ROUND(+G643*Totals!$H$20,2)</f>
        <v>0</v>
      </c>
      <c r="I643" s="103">
        <f t="shared" si="26"/>
        <v>0</v>
      </c>
      <c r="J643" s="103">
        <f t="shared" si="27"/>
        <v>0</v>
      </c>
      <c r="K643" s="129"/>
      <c r="L643" s="129"/>
      <c r="N643" s="130"/>
      <c r="O643" s="129"/>
      <c r="P643" s="127"/>
      <c r="Q643" s="131"/>
      <c r="R643" s="134"/>
      <c r="S643" s="132"/>
    </row>
    <row r="644" spans="6:19">
      <c r="F644" s="110" t="s">
        <v>435</v>
      </c>
      <c r="G644" s="126">
        <v>7.7186800000000004E-5</v>
      </c>
      <c r="H644" s="103">
        <f>ROUND(+G644*Totals!$H$20,2)</f>
        <v>0</v>
      </c>
      <c r="I644" s="103">
        <f t="shared" si="26"/>
        <v>0</v>
      </c>
      <c r="J644" s="103">
        <f t="shared" si="27"/>
        <v>0</v>
      </c>
      <c r="K644" s="129" t="s">
        <v>435</v>
      </c>
      <c r="L644" s="129" t="s">
        <v>87</v>
      </c>
      <c r="M644" s="127">
        <v>0.16216</v>
      </c>
      <c r="N644" s="130">
        <f>+H644*M644</f>
        <v>0</v>
      </c>
      <c r="O644" s="130" t="s">
        <v>1159</v>
      </c>
      <c r="P644" s="127"/>
      <c r="Q644" s="131"/>
      <c r="R644" s="134"/>
      <c r="S644" s="132"/>
    </row>
    <row r="645" spans="6:19">
      <c r="F645" s="110" t="s">
        <v>434</v>
      </c>
      <c r="G645" s="126">
        <v>2.4112246000000002E-3</v>
      </c>
      <c r="H645" s="103">
        <f>ROUND(+G645*Totals!$H$20,2)</f>
        <v>0</v>
      </c>
      <c r="I645" s="103">
        <f t="shared" si="26"/>
        <v>0</v>
      </c>
      <c r="J645" s="103">
        <f t="shared" si="27"/>
        <v>0</v>
      </c>
      <c r="K645" s="129"/>
      <c r="L645" s="129"/>
      <c r="N645" s="130"/>
      <c r="O645" s="130"/>
      <c r="P645" s="127"/>
      <c r="Q645" s="131"/>
      <c r="R645" s="134"/>
      <c r="S645" s="132"/>
    </row>
    <row r="646" spans="6:19">
      <c r="F646" s="110" t="s">
        <v>433</v>
      </c>
      <c r="G646" s="126">
        <v>2.6112999999999999E-5</v>
      </c>
      <c r="H646" s="103">
        <f>ROUND(+G646*Totals!$H$20,2)</f>
        <v>0</v>
      </c>
      <c r="I646" s="103">
        <f t="shared" si="26"/>
        <v>0</v>
      </c>
      <c r="J646" s="103">
        <f t="shared" si="27"/>
        <v>0</v>
      </c>
      <c r="K646" s="129" t="s">
        <v>433</v>
      </c>
      <c r="L646" s="129" t="s">
        <v>100</v>
      </c>
      <c r="M646" s="127">
        <v>0.37680999999999998</v>
      </c>
      <c r="N646" s="130">
        <f>+H646*M646</f>
        <v>0</v>
      </c>
      <c r="O646" s="129" t="s">
        <v>1159</v>
      </c>
      <c r="P646" s="127"/>
      <c r="Q646" s="131"/>
      <c r="R646" s="134"/>
      <c r="S646" s="132"/>
    </row>
    <row r="647" spans="6:19">
      <c r="F647" s="110" t="s">
        <v>432</v>
      </c>
      <c r="G647" s="126">
        <v>1.413172E-4</v>
      </c>
      <c r="H647" s="103">
        <f>ROUND(+G647*Totals!$H$20,2)</f>
        <v>0</v>
      </c>
      <c r="I647" s="103">
        <f t="shared" ref="I647:I710" si="28">+N647+Q647+T647</f>
        <v>0</v>
      </c>
      <c r="J647" s="103">
        <f t="shared" ref="J647:J710" si="29">+H647-I647</f>
        <v>0</v>
      </c>
      <c r="K647" s="129" t="s">
        <v>432</v>
      </c>
      <c r="L647" s="129" t="s">
        <v>36</v>
      </c>
      <c r="M647" s="127">
        <v>0.16731000000000001</v>
      </c>
      <c r="N647" s="130">
        <f>+H647*M647</f>
        <v>0</v>
      </c>
      <c r="O647" s="129" t="s">
        <v>1159</v>
      </c>
      <c r="P647" s="127"/>
      <c r="Q647" s="131"/>
      <c r="R647" s="134"/>
      <c r="S647" s="132"/>
    </row>
    <row r="648" spans="6:19">
      <c r="F648" s="110" t="s">
        <v>431</v>
      </c>
      <c r="G648" s="126">
        <v>2.0007130000000001E-4</v>
      </c>
      <c r="H648" s="103">
        <f>ROUND(+G648*Totals!$H$20,2)</f>
        <v>0</v>
      </c>
      <c r="I648" s="103">
        <f t="shared" si="28"/>
        <v>0</v>
      </c>
      <c r="J648" s="103">
        <f t="shared" si="29"/>
        <v>0</v>
      </c>
      <c r="K648" s="129"/>
      <c r="L648" s="129"/>
      <c r="N648" s="130"/>
      <c r="O648" s="129"/>
      <c r="P648" s="127"/>
      <c r="Q648" s="131"/>
      <c r="R648" s="134"/>
      <c r="S648" s="132"/>
    </row>
    <row r="649" spans="6:19">
      <c r="F649" s="110" t="s">
        <v>430</v>
      </c>
      <c r="G649" s="126">
        <v>1.3928192000000001E-3</v>
      </c>
      <c r="H649" s="103">
        <f>ROUND(+G649*Totals!$H$20,2)</f>
        <v>0</v>
      </c>
      <c r="I649" s="103">
        <f t="shared" si="28"/>
        <v>0</v>
      </c>
      <c r="J649" s="103">
        <f t="shared" si="29"/>
        <v>0</v>
      </c>
      <c r="K649" s="129"/>
      <c r="L649" s="129"/>
      <c r="N649" s="130"/>
      <c r="O649" s="129"/>
      <c r="P649" s="127"/>
      <c r="Q649" s="131"/>
      <c r="R649" s="134"/>
      <c r="S649" s="132"/>
    </row>
    <row r="650" spans="6:19">
      <c r="F650" s="110" t="s">
        <v>105</v>
      </c>
      <c r="G650" s="126">
        <v>2.0794364000000002E-3</v>
      </c>
      <c r="H650" s="103">
        <f>ROUND(+G650*Totals!$H$20,2)</f>
        <v>0</v>
      </c>
      <c r="I650" s="103">
        <f t="shared" si="28"/>
        <v>0</v>
      </c>
      <c r="J650" s="103">
        <f t="shared" si="29"/>
        <v>0</v>
      </c>
      <c r="K650" s="129"/>
      <c r="L650" s="129"/>
      <c r="N650" s="130"/>
      <c r="O650" s="129"/>
      <c r="P650" s="127"/>
      <c r="Q650" s="131"/>
      <c r="R650" s="134"/>
      <c r="S650" s="132"/>
    </row>
    <row r="651" spans="6:19">
      <c r="F651" s="110" t="s">
        <v>429</v>
      </c>
      <c r="G651" s="126">
        <v>4.4384350999999997E-3</v>
      </c>
      <c r="H651" s="103">
        <f>ROUND(+G651*Totals!$H$20,2)</f>
        <v>0</v>
      </c>
      <c r="I651" s="103">
        <f t="shared" si="28"/>
        <v>0</v>
      </c>
      <c r="J651" s="103">
        <f t="shared" si="29"/>
        <v>0</v>
      </c>
      <c r="K651" s="129"/>
      <c r="L651" s="129"/>
      <c r="N651" s="130"/>
      <c r="O651" s="130"/>
      <c r="P651" s="127"/>
      <c r="Q651" s="131"/>
      <c r="R651" s="134"/>
      <c r="S651" s="132"/>
    </row>
    <row r="652" spans="6:19">
      <c r="F652" s="110" t="s">
        <v>428</v>
      </c>
      <c r="G652" s="126">
        <v>3.0797929999999999E-4</v>
      </c>
      <c r="H652" s="103">
        <f>ROUND(+G652*Totals!$H$20,2)</f>
        <v>0</v>
      </c>
      <c r="I652" s="103">
        <f t="shared" si="28"/>
        <v>0</v>
      </c>
      <c r="J652" s="103">
        <f t="shared" si="29"/>
        <v>0</v>
      </c>
      <c r="K652" s="129"/>
      <c r="L652" s="129"/>
      <c r="N652" s="130"/>
      <c r="O652" s="129"/>
      <c r="P652" s="127"/>
      <c r="Q652" s="131"/>
      <c r="R652" s="134"/>
      <c r="S652" s="132"/>
    </row>
    <row r="653" spans="6:19">
      <c r="F653" s="110" t="s">
        <v>427</v>
      </c>
      <c r="G653" s="126">
        <v>1.6512600000000002E-5</v>
      </c>
      <c r="H653" s="103">
        <f>ROUND(+G653*Totals!$H$20,2)</f>
        <v>0</v>
      </c>
      <c r="I653" s="103">
        <f t="shared" si="28"/>
        <v>0</v>
      </c>
      <c r="J653" s="103">
        <f t="shared" si="29"/>
        <v>0</v>
      </c>
      <c r="K653" s="129" t="s">
        <v>427</v>
      </c>
      <c r="L653" s="129" t="s">
        <v>56</v>
      </c>
      <c r="M653" s="127">
        <v>0.63682000000000005</v>
      </c>
      <c r="N653" s="130">
        <f>+H653*M653</f>
        <v>0</v>
      </c>
      <c r="O653" s="130" t="s">
        <v>1159</v>
      </c>
      <c r="P653" s="127"/>
      <c r="Q653" s="131"/>
      <c r="R653" s="134"/>
      <c r="S653" s="132"/>
    </row>
    <row r="654" spans="6:19">
      <c r="F654" s="110" t="s">
        <v>426</v>
      </c>
      <c r="G654" s="126">
        <v>1.6474209999999998E-4</v>
      </c>
      <c r="H654" s="103">
        <f>ROUND(+G654*Totals!$H$20,2)</f>
        <v>0</v>
      </c>
      <c r="I654" s="103">
        <f t="shared" si="28"/>
        <v>0</v>
      </c>
      <c r="J654" s="103">
        <f t="shared" si="29"/>
        <v>0</v>
      </c>
      <c r="K654" s="128" t="s">
        <v>426</v>
      </c>
      <c r="L654" s="128" t="s">
        <v>127</v>
      </c>
      <c r="M654" s="127">
        <v>0.34482999999999997</v>
      </c>
      <c r="N654" s="130">
        <f>+H654*M654</f>
        <v>0</v>
      </c>
      <c r="O654" s="130"/>
      <c r="P654" s="127"/>
      <c r="Q654" s="131"/>
      <c r="R654" s="134"/>
      <c r="S654" s="132"/>
    </row>
    <row r="655" spans="6:19">
      <c r="F655" s="110" t="s">
        <v>425</v>
      </c>
      <c r="G655" s="126">
        <v>2.7648999999999999E-5</v>
      </c>
      <c r="H655" s="103">
        <f>ROUND(+G655*Totals!$H$20,2)</f>
        <v>0</v>
      </c>
      <c r="I655" s="103">
        <f t="shared" si="28"/>
        <v>0</v>
      </c>
      <c r="J655" s="103">
        <f t="shared" si="29"/>
        <v>0</v>
      </c>
      <c r="K655" s="129" t="s">
        <v>425</v>
      </c>
      <c r="L655" s="129" t="s">
        <v>130</v>
      </c>
      <c r="M655" s="127">
        <v>7.5859999999999997E-2</v>
      </c>
      <c r="N655" s="130">
        <f>+H655*M655</f>
        <v>0</v>
      </c>
      <c r="O655" s="129" t="s">
        <v>1159</v>
      </c>
      <c r="P655" s="127"/>
      <c r="Q655" s="131"/>
      <c r="R655" s="134"/>
      <c r="S655" s="132"/>
    </row>
    <row r="656" spans="6:19">
      <c r="F656" s="110" t="s">
        <v>424</v>
      </c>
      <c r="G656" s="126">
        <v>1.53606E-5</v>
      </c>
      <c r="H656" s="103">
        <f>ROUND(+G656*Totals!$H$20,2)</f>
        <v>0</v>
      </c>
      <c r="I656" s="103">
        <f t="shared" si="28"/>
        <v>0</v>
      </c>
      <c r="J656" s="103">
        <f t="shared" si="29"/>
        <v>0</v>
      </c>
      <c r="K656" s="129" t="s">
        <v>424</v>
      </c>
      <c r="L656" s="129" t="s">
        <v>80</v>
      </c>
      <c r="M656" s="127">
        <v>0.38869999999999999</v>
      </c>
      <c r="N656" s="130">
        <f>+H656*M656</f>
        <v>0</v>
      </c>
      <c r="O656" s="130" t="s">
        <v>1159</v>
      </c>
      <c r="P656" s="127"/>
      <c r="Q656" s="131"/>
      <c r="R656" s="134"/>
      <c r="S656" s="132"/>
    </row>
    <row r="657" spans="6:19">
      <c r="F657" s="110" t="s">
        <v>423</v>
      </c>
      <c r="G657" s="126">
        <v>9.8034960999999997E-3</v>
      </c>
      <c r="H657" s="103">
        <f>ROUND(+G657*Totals!$H$20,2)</f>
        <v>0</v>
      </c>
      <c r="I657" s="103">
        <f t="shared" si="28"/>
        <v>0</v>
      </c>
      <c r="J657" s="103">
        <f t="shared" si="29"/>
        <v>0</v>
      </c>
      <c r="K657" s="129"/>
      <c r="L657" s="129"/>
      <c r="N657" s="130"/>
      <c r="O657" s="129"/>
      <c r="P657" s="127"/>
      <c r="Q657" s="131"/>
      <c r="R657" s="134"/>
      <c r="S657" s="132"/>
    </row>
    <row r="658" spans="6:19">
      <c r="F658" s="110" t="s">
        <v>422</v>
      </c>
      <c r="G658" s="126">
        <v>1.3056499999999999E-5</v>
      </c>
      <c r="H658" s="103">
        <f>ROUND(+G658*Totals!$H$20,2)</f>
        <v>0</v>
      </c>
      <c r="I658" s="103">
        <f t="shared" si="28"/>
        <v>0</v>
      </c>
      <c r="J658" s="103">
        <f t="shared" si="29"/>
        <v>0</v>
      </c>
      <c r="K658" s="129" t="s">
        <v>422</v>
      </c>
      <c r="L658" s="129" t="s">
        <v>76</v>
      </c>
      <c r="M658" s="127">
        <v>0.55803999999999998</v>
      </c>
      <c r="N658" s="130">
        <f>+H658*M658</f>
        <v>0</v>
      </c>
      <c r="O658" s="130" t="s">
        <v>1159</v>
      </c>
      <c r="P658" s="127"/>
      <c r="Q658" s="131"/>
      <c r="R658" s="134"/>
      <c r="S658" s="132"/>
    </row>
    <row r="659" spans="6:19">
      <c r="F659" s="110" t="s">
        <v>421</v>
      </c>
      <c r="G659" s="126">
        <v>2.7725820000000002E-4</v>
      </c>
      <c r="H659" s="103">
        <f>ROUND(+G659*Totals!$H$20,2)</f>
        <v>0</v>
      </c>
      <c r="I659" s="103">
        <f t="shared" si="28"/>
        <v>0</v>
      </c>
      <c r="J659" s="103">
        <f t="shared" si="29"/>
        <v>0</v>
      </c>
      <c r="K659" s="129"/>
      <c r="L659" s="129"/>
      <c r="N659" s="130"/>
      <c r="O659" s="130"/>
      <c r="P659" s="127"/>
      <c r="Q659" s="131"/>
      <c r="R659" s="134"/>
      <c r="S659" s="132"/>
    </row>
    <row r="660" spans="6:19" ht="19.5" customHeight="1">
      <c r="F660" s="110" t="s">
        <v>420</v>
      </c>
      <c r="G660" s="126">
        <v>1.6282199999999999E-4</v>
      </c>
      <c r="H660" s="103">
        <f>ROUND(+G660*Totals!$H$20,2)</f>
        <v>0</v>
      </c>
      <c r="I660" s="103">
        <f t="shared" si="28"/>
        <v>0</v>
      </c>
      <c r="J660" s="103">
        <f t="shared" si="29"/>
        <v>0</v>
      </c>
      <c r="K660" s="129" t="s">
        <v>420</v>
      </c>
      <c r="L660" s="129" t="s">
        <v>87</v>
      </c>
      <c r="M660" s="127">
        <v>8.0189999999999997E-2</v>
      </c>
      <c r="N660" s="130">
        <f>+H660*M660</f>
        <v>0</v>
      </c>
      <c r="O660" s="130" t="s">
        <v>1159</v>
      </c>
      <c r="P660" s="127"/>
      <c r="Q660" s="131"/>
      <c r="R660" s="134"/>
      <c r="S660" s="132"/>
    </row>
    <row r="661" spans="6:19">
      <c r="F661" s="110" t="s">
        <v>419</v>
      </c>
      <c r="G661" s="126">
        <v>3.5329300000000001E-5</v>
      </c>
      <c r="H661" s="103">
        <f>ROUND(+G661*Totals!$H$20,2)</f>
        <v>0</v>
      </c>
      <c r="I661" s="103">
        <f t="shared" si="28"/>
        <v>0</v>
      </c>
      <c r="J661" s="103">
        <f t="shared" si="29"/>
        <v>0</v>
      </c>
      <c r="K661" s="129" t="s">
        <v>419</v>
      </c>
      <c r="L661" s="129" t="s">
        <v>108</v>
      </c>
      <c r="M661" s="127">
        <v>0.1875</v>
      </c>
      <c r="N661" s="130">
        <f>+H661*M661</f>
        <v>0</v>
      </c>
      <c r="O661" s="130" t="s">
        <v>1159</v>
      </c>
      <c r="P661" s="127"/>
      <c r="Q661" s="131"/>
      <c r="R661" s="134"/>
      <c r="S661" s="132"/>
    </row>
    <row r="662" spans="6:19">
      <c r="F662" s="110" t="s">
        <v>418</v>
      </c>
      <c r="G662" s="126">
        <v>3.6865400000000001E-5</v>
      </c>
      <c r="H662" s="103">
        <f>ROUND(+G662*Totals!$H$20,2)</f>
        <v>0</v>
      </c>
      <c r="I662" s="103">
        <f t="shared" si="28"/>
        <v>0</v>
      </c>
      <c r="J662" s="103">
        <f t="shared" si="29"/>
        <v>0</v>
      </c>
      <c r="K662" s="129" t="s">
        <v>418</v>
      </c>
      <c r="L662" s="129" t="s">
        <v>99</v>
      </c>
      <c r="M662" s="127">
        <v>0.20408000000000001</v>
      </c>
      <c r="N662" s="130">
        <f>+H662*M662</f>
        <v>0</v>
      </c>
      <c r="O662" s="130" t="s">
        <v>1159</v>
      </c>
      <c r="P662" s="127"/>
      <c r="Q662" s="131"/>
      <c r="R662" s="134"/>
      <c r="S662" s="132"/>
    </row>
    <row r="663" spans="6:19">
      <c r="F663" s="110" t="s">
        <v>417</v>
      </c>
      <c r="G663" s="126">
        <v>7.02746E-5</v>
      </c>
      <c r="H663" s="103">
        <f>ROUND(+G663*Totals!$H$20,2)</f>
        <v>0</v>
      </c>
      <c r="I663" s="103">
        <f t="shared" si="28"/>
        <v>0</v>
      </c>
      <c r="J663" s="103">
        <f t="shared" si="29"/>
        <v>0</v>
      </c>
      <c r="K663" s="129" t="s">
        <v>417</v>
      </c>
      <c r="L663" s="129" t="s">
        <v>85</v>
      </c>
      <c r="M663" s="127">
        <v>0.34732000000000002</v>
      </c>
      <c r="N663" s="130">
        <f>+H663*M663</f>
        <v>0</v>
      </c>
      <c r="O663" s="129" t="s">
        <v>1159</v>
      </c>
      <c r="P663" s="127"/>
      <c r="Q663" s="131"/>
      <c r="R663" s="134"/>
      <c r="S663" s="132"/>
    </row>
    <row r="664" spans="6:19">
      <c r="F664" s="110" t="s">
        <v>416</v>
      </c>
      <c r="G664" s="126">
        <v>5.2993900000000001E-5</v>
      </c>
      <c r="H664" s="103">
        <f>ROUND(+G664*Totals!$H$20,2)</f>
        <v>0</v>
      </c>
      <c r="I664" s="103">
        <f t="shared" si="28"/>
        <v>0</v>
      </c>
      <c r="J664" s="103">
        <f t="shared" si="29"/>
        <v>0</v>
      </c>
      <c r="K664" s="129" t="s">
        <v>416</v>
      </c>
      <c r="L664" s="129" t="s">
        <v>109</v>
      </c>
      <c r="M664" s="127">
        <v>0.42948999999999998</v>
      </c>
      <c r="N664" s="130">
        <f>+H664*M664</f>
        <v>0</v>
      </c>
      <c r="O664" s="129" t="s">
        <v>1159</v>
      </c>
      <c r="P664" s="127"/>
      <c r="Q664" s="131"/>
      <c r="R664" s="134"/>
      <c r="S664" s="132"/>
    </row>
    <row r="665" spans="6:19">
      <c r="F665" s="110" t="s">
        <v>415</v>
      </c>
      <c r="G665" s="126">
        <v>5.4030780000000002E-4</v>
      </c>
      <c r="H665" s="103">
        <f>ROUND(+G665*Totals!$H$20,2)</f>
        <v>0</v>
      </c>
      <c r="I665" s="103">
        <f t="shared" si="28"/>
        <v>0</v>
      </c>
      <c r="J665" s="103">
        <f t="shared" si="29"/>
        <v>0</v>
      </c>
      <c r="K665" s="129"/>
      <c r="L665" s="129"/>
      <c r="N665" s="130"/>
      <c r="O665" s="129"/>
      <c r="P665" s="127"/>
      <c r="Q665" s="131"/>
      <c r="R665" s="134"/>
      <c r="S665" s="132"/>
    </row>
    <row r="666" spans="6:19">
      <c r="F666" s="110" t="s">
        <v>414</v>
      </c>
      <c r="G666" s="126">
        <v>9.0243300000000004E-5</v>
      </c>
      <c r="H666" s="103">
        <f>ROUND(+G666*Totals!$H$20,2)</f>
        <v>0</v>
      </c>
      <c r="I666" s="103">
        <f t="shared" si="28"/>
        <v>0</v>
      </c>
      <c r="J666" s="103">
        <f t="shared" si="29"/>
        <v>0</v>
      </c>
      <c r="K666" s="129"/>
      <c r="L666" s="129"/>
      <c r="N666" s="130"/>
      <c r="O666" s="129"/>
      <c r="P666" s="127"/>
      <c r="Q666" s="131"/>
      <c r="R666" s="134"/>
      <c r="S666" s="132"/>
    </row>
    <row r="667" spans="6:19">
      <c r="F667" s="110" t="s">
        <v>413</v>
      </c>
      <c r="G667" s="126">
        <v>4.1895939999999997E-4</v>
      </c>
      <c r="H667" s="103">
        <f>ROUND(+G667*Totals!$H$20,2)</f>
        <v>0</v>
      </c>
      <c r="I667" s="103">
        <f t="shared" si="28"/>
        <v>0</v>
      </c>
      <c r="J667" s="103">
        <f t="shared" si="29"/>
        <v>0</v>
      </c>
      <c r="K667" s="129"/>
      <c r="L667" s="129"/>
      <c r="N667" s="130"/>
      <c r="O667" s="129"/>
      <c r="P667" s="127"/>
      <c r="Q667" s="131"/>
      <c r="R667" s="134"/>
      <c r="S667" s="132"/>
    </row>
    <row r="668" spans="6:19">
      <c r="F668" s="110" t="s">
        <v>412</v>
      </c>
      <c r="G668" s="126">
        <v>5.3378000000000003E-5</v>
      </c>
      <c r="H668" s="103">
        <f>ROUND(+G668*Totals!$H$20,2)</f>
        <v>0</v>
      </c>
      <c r="I668" s="103">
        <f t="shared" si="28"/>
        <v>0</v>
      </c>
      <c r="J668" s="103">
        <f t="shared" si="29"/>
        <v>0</v>
      </c>
      <c r="K668" s="129"/>
      <c r="L668" s="129"/>
      <c r="N668" s="130"/>
      <c r="O668" s="130"/>
      <c r="P668" s="127"/>
      <c r="Q668" s="131"/>
      <c r="R668" s="134"/>
      <c r="S668" s="132"/>
    </row>
    <row r="669" spans="6:19">
      <c r="F669" s="110" t="s">
        <v>411</v>
      </c>
      <c r="G669" s="126">
        <v>7.737884E-4</v>
      </c>
      <c r="H669" s="103">
        <f>ROUND(+G669*Totals!$H$20,2)</f>
        <v>0</v>
      </c>
      <c r="I669" s="103">
        <f t="shared" si="28"/>
        <v>0</v>
      </c>
      <c r="J669" s="103">
        <f t="shared" si="29"/>
        <v>0</v>
      </c>
      <c r="K669" s="129"/>
      <c r="L669" s="129"/>
      <c r="N669" s="130"/>
      <c r="O669" s="130"/>
      <c r="P669" s="127"/>
      <c r="Q669" s="131"/>
      <c r="R669" s="134"/>
      <c r="S669" s="132"/>
    </row>
    <row r="670" spans="6:19">
      <c r="F670" s="110" t="s">
        <v>410</v>
      </c>
      <c r="G670" s="126">
        <v>7.4498699999999999E-5</v>
      </c>
      <c r="H670" s="103">
        <f>ROUND(+G670*Totals!$H$20,2)</f>
        <v>0</v>
      </c>
      <c r="I670" s="103">
        <f t="shared" si="28"/>
        <v>0</v>
      </c>
      <c r="J670" s="103">
        <f t="shared" si="29"/>
        <v>0</v>
      </c>
      <c r="K670" s="129" t="s">
        <v>410</v>
      </c>
      <c r="L670" s="129" t="s">
        <v>82</v>
      </c>
      <c r="M670" s="127">
        <v>0.15234</v>
      </c>
      <c r="N670" s="130">
        <f>+H670*M670</f>
        <v>0</v>
      </c>
      <c r="O670" s="130" t="s">
        <v>1159</v>
      </c>
      <c r="P670" s="127"/>
      <c r="Q670" s="131"/>
      <c r="R670" s="134"/>
      <c r="S670" s="132"/>
    </row>
    <row r="671" spans="6:19">
      <c r="F671" s="110" t="s">
        <v>409</v>
      </c>
      <c r="G671" s="126">
        <v>8.4867099999999993E-5</v>
      </c>
      <c r="H671" s="103">
        <f>ROUND(+G671*Totals!$H$20,2)</f>
        <v>0</v>
      </c>
      <c r="I671" s="103">
        <f t="shared" si="28"/>
        <v>0</v>
      </c>
      <c r="J671" s="103">
        <f t="shared" si="29"/>
        <v>0</v>
      </c>
      <c r="K671" s="129" t="s">
        <v>409</v>
      </c>
      <c r="L671" s="129" t="s">
        <v>71</v>
      </c>
      <c r="M671" s="127">
        <v>0.21271000000000001</v>
      </c>
      <c r="N671" s="130">
        <f>+H671*M671</f>
        <v>0</v>
      </c>
      <c r="O671" s="129" t="s">
        <v>1159</v>
      </c>
      <c r="P671" s="127"/>
      <c r="Q671" s="131"/>
      <c r="R671" s="134"/>
      <c r="S671" s="132"/>
    </row>
    <row r="672" spans="6:19">
      <c r="F672" s="110" t="s">
        <v>408</v>
      </c>
      <c r="G672" s="126">
        <v>6.7586499999999994E-5</v>
      </c>
      <c r="H672" s="103">
        <f>ROUND(+G672*Totals!$H$20,2)</f>
        <v>0</v>
      </c>
      <c r="I672" s="103">
        <f t="shared" si="28"/>
        <v>0</v>
      </c>
      <c r="J672" s="103">
        <f t="shared" si="29"/>
        <v>0</v>
      </c>
      <c r="K672" s="129" t="s">
        <v>408</v>
      </c>
      <c r="L672" s="129" t="s">
        <v>95</v>
      </c>
      <c r="M672" s="127">
        <v>0.26086999999999999</v>
      </c>
      <c r="N672" s="130">
        <f>+H672*M672</f>
        <v>0</v>
      </c>
      <c r="O672" s="129" t="s">
        <v>1159</v>
      </c>
      <c r="P672" s="127"/>
      <c r="Q672" s="131"/>
      <c r="R672" s="134"/>
      <c r="S672" s="132"/>
    </row>
    <row r="673" spans="6:19">
      <c r="F673" s="110" t="s">
        <v>407</v>
      </c>
      <c r="G673" s="126">
        <v>3.771019E-4</v>
      </c>
      <c r="H673" s="103">
        <f>ROUND(+G673*Totals!$H$20,2)</f>
        <v>0</v>
      </c>
      <c r="I673" s="103">
        <f t="shared" si="28"/>
        <v>0</v>
      </c>
      <c r="J673" s="103">
        <f t="shared" si="29"/>
        <v>0</v>
      </c>
      <c r="K673" s="129"/>
      <c r="L673" s="129"/>
      <c r="N673" s="130"/>
      <c r="O673" s="129"/>
      <c r="P673" s="127"/>
      <c r="Q673" s="131"/>
      <c r="R673" s="134"/>
      <c r="S673" s="132"/>
    </row>
    <row r="674" spans="6:19">
      <c r="F674" s="110" t="s">
        <v>406</v>
      </c>
      <c r="G674" s="126">
        <v>4.0183236000000001E-3</v>
      </c>
      <c r="H674" s="103">
        <f>ROUND(+G674*Totals!$H$20,2)</f>
        <v>0</v>
      </c>
      <c r="I674" s="103">
        <f t="shared" si="28"/>
        <v>0</v>
      </c>
      <c r="J674" s="103">
        <f t="shared" si="29"/>
        <v>0</v>
      </c>
      <c r="K674" s="129"/>
      <c r="L674" s="129"/>
      <c r="N674" s="130"/>
      <c r="O674" s="129"/>
      <c r="P674" s="127"/>
      <c r="Q674" s="131"/>
      <c r="R674" s="134"/>
      <c r="S674" s="132"/>
    </row>
    <row r="675" spans="6:19">
      <c r="F675" s="110" t="s">
        <v>405</v>
      </c>
      <c r="G675" s="126">
        <v>7.3269890000000003E-4</v>
      </c>
      <c r="H675" s="103">
        <f>ROUND(+G675*Totals!$H$20,2)</f>
        <v>0</v>
      </c>
      <c r="I675" s="103">
        <f t="shared" si="28"/>
        <v>0</v>
      </c>
      <c r="J675" s="103">
        <f t="shared" si="29"/>
        <v>0</v>
      </c>
      <c r="K675" s="129"/>
      <c r="L675" s="129"/>
      <c r="N675" s="130"/>
      <c r="O675" s="130"/>
      <c r="P675" s="127"/>
      <c r="Q675" s="131"/>
      <c r="R675" s="134"/>
      <c r="S675" s="132"/>
    </row>
    <row r="676" spans="6:19">
      <c r="F676" s="110" t="s">
        <v>404</v>
      </c>
      <c r="G676" s="126">
        <v>3.0095186000000003E-3</v>
      </c>
      <c r="H676" s="103">
        <f>ROUND(+G676*Totals!$H$20,2)</f>
        <v>0</v>
      </c>
      <c r="I676" s="103">
        <f t="shared" si="28"/>
        <v>0</v>
      </c>
      <c r="J676" s="103">
        <f t="shared" si="29"/>
        <v>0</v>
      </c>
      <c r="K676" s="129"/>
      <c r="L676" s="129"/>
      <c r="N676" s="130"/>
      <c r="O676" s="130"/>
      <c r="P676" s="127"/>
      <c r="Q676" s="131"/>
      <c r="R676" s="134"/>
      <c r="S676" s="132"/>
    </row>
    <row r="677" spans="6:19">
      <c r="F677" s="110" t="s">
        <v>403</v>
      </c>
      <c r="G677" s="126">
        <v>1.1405220000000001E-4</v>
      </c>
      <c r="H677" s="103">
        <f>ROUND(+G677*Totals!$H$20,2)</f>
        <v>0</v>
      </c>
      <c r="I677" s="103">
        <f t="shared" si="28"/>
        <v>0</v>
      </c>
      <c r="J677" s="103">
        <f t="shared" si="29"/>
        <v>0</v>
      </c>
      <c r="K677" s="129" t="s">
        <v>403</v>
      </c>
      <c r="L677" s="129" t="s">
        <v>77</v>
      </c>
      <c r="M677" s="127">
        <v>0.17733000000000002</v>
      </c>
      <c r="N677" s="130">
        <f>+H677*M677</f>
        <v>0</v>
      </c>
      <c r="O677" s="130" t="s">
        <v>1159</v>
      </c>
      <c r="P677" s="127"/>
      <c r="Q677" s="131"/>
      <c r="R677" s="134"/>
      <c r="S677" s="132"/>
    </row>
    <row r="678" spans="6:19">
      <c r="F678" s="110" t="s">
        <v>402</v>
      </c>
      <c r="G678" s="126">
        <v>1.2365249999999998E-4</v>
      </c>
      <c r="H678" s="103">
        <f>ROUND(+G678*Totals!$H$20,2)</f>
        <v>0</v>
      </c>
      <c r="I678" s="103">
        <f t="shared" si="28"/>
        <v>0</v>
      </c>
      <c r="J678" s="103">
        <f t="shared" si="29"/>
        <v>0</v>
      </c>
      <c r="K678" s="129" t="s">
        <v>402</v>
      </c>
      <c r="L678" s="129" t="s">
        <v>55</v>
      </c>
      <c r="M678" s="127">
        <v>0.12264</v>
      </c>
      <c r="N678" s="130">
        <f>+H678*M678</f>
        <v>0</v>
      </c>
      <c r="O678" s="130" t="s">
        <v>1159</v>
      </c>
      <c r="P678" s="127"/>
      <c r="Q678" s="131"/>
      <c r="R678" s="134"/>
      <c r="S678" s="132"/>
    </row>
    <row r="679" spans="6:19">
      <c r="F679" s="110" t="s">
        <v>401</v>
      </c>
      <c r="G679" s="126">
        <v>1.294128E-4</v>
      </c>
      <c r="H679" s="103">
        <f>ROUND(+G679*Totals!$H$20,2)</f>
        <v>0</v>
      </c>
      <c r="I679" s="103">
        <f t="shared" si="28"/>
        <v>0</v>
      </c>
      <c r="J679" s="103">
        <f t="shared" si="29"/>
        <v>0</v>
      </c>
      <c r="K679" s="129" t="s">
        <v>401</v>
      </c>
      <c r="L679" s="129" t="s">
        <v>130</v>
      </c>
      <c r="M679" s="127">
        <v>0.25627</v>
      </c>
      <c r="N679" s="130">
        <f>+H679*M679</f>
        <v>0</v>
      </c>
      <c r="O679" s="129" t="s">
        <v>1159</v>
      </c>
      <c r="P679" s="127"/>
      <c r="Q679" s="131"/>
      <c r="R679" s="134"/>
      <c r="S679" s="132"/>
    </row>
    <row r="680" spans="6:19">
      <c r="F680" s="110" t="s">
        <v>400</v>
      </c>
      <c r="G680" s="126">
        <v>6.2594299999999998E-5</v>
      </c>
      <c r="H680" s="103">
        <f>ROUND(+G680*Totals!$H$20,2)</f>
        <v>0</v>
      </c>
      <c r="I680" s="103">
        <f t="shared" si="28"/>
        <v>0</v>
      </c>
      <c r="J680" s="103">
        <f t="shared" si="29"/>
        <v>0</v>
      </c>
      <c r="K680" s="129" t="s">
        <v>400</v>
      </c>
      <c r="L680" s="129" t="s">
        <v>42</v>
      </c>
      <c r="M680" s="127">
        <v>0.35304999999999997</v>
      </c>
      <c r="N680" s="130">
        <f>+H680*M680</f>
        <v>0</v>
      </c>
      <c r="O680" s="130" t="s">
        <v>1159</v>
      </c>
      <c r="P680" s="127"/>
      <c r="Q680" s="131"/>
      <c r="R680" s="134"/>
      <c r="S680" s="132"/>
    </row>
    <row r="681" spans="6:19">
      <c r="F681" s="110" t="s">
        <v>399</v>
      </c>
      <c r="G681" s="126">
        <v>0</v>
      </c>
      <c r="H681" s="103">
        <f>ROUND(+G681*Totals!$H$20,2)</f>
        <v>0</v>
      </c>
      <c r="I681" s="103">
        <f t="shared" si="28"/>
        <v>0</v>
      </c>
      <c r="J681" s="103">
        <f t="shared" si="29"/>
        <v>0</v>
      </c>
      <c r="K681" s="129"/>
      <c r="L681" s="129"/>
      <c r="N681" s="130"/>
      <c r="O681" s="129"/>
      <c r="P681" s="127"/>
      <c r="Q681" s="131"/>
      <c r="R681" s="134"/>
      <c r="S681" s="132"/>
    </row>
    <row r="682" spans="6:19">
      <c r="F682" s="110" t="s">
        <v>398</v>
      </c>
      <c r="G682" s="126">
        <v>9.5619500000000002E-5</v>
      </c>
      <c r="H682" s="103">
        <f>ROUND(+G682*Totals!$H$20,2)</f>
        <v>0</v>
      </c>
      <c r="I682" s="103">
        <f t="shared" si="28"/>
        <v>0</v>
      </c>
      <c r="J682" s="103">
        <f t="shared" si="29"/>
        <v>0</v>
      </c>
      <c r="K682" s="129" t="s">
        <v>398</v>
      </c>
      <c r="L682" s="129" t="s">
        <v>77</v>
      </c>
      <c r="M682" s="127">
        <v>0.19603000000000001</v>
      </c>
      <c r="N682" s="130">
        <f>+H682*M682</f>
        <v>0</v>
      </c>
      <c r="O682" s="130" t="s">
        <v>1159</v>
      </c>
      <c r="P682" s="127"/>
      <c r="Q682" s="131"/>
      <c r="R682" s="134"/>
      <c r="S682" s="132"/>
    </row>
    <row r="683" spans="6:19">
      <c r="F683" s="110" t="s">
        <v>397</v>
      </c>
      <c r="G683" s="126">
        <v>1.5091749999999999E-4</v>
      </c>
      <c r="H683" s="103">
        <f>ROUND(+G683*Totals!$H$20,2)</f>
        <v>0</v>
      </c>
      <c r="I683" s="103">
        <f t="shared" si="28"/>
        <v>0</v>
      </c>
      <c r="J683" s="103">
        <f t="shared" si="29"/>
        <v>0</v>
      </c>
      <c r="K683" s="129"/>
      <c r="L683" s="129"/>
      <c r="N683" s="130"/>
      <c r="O683" s="129"/>
      <c r="P683" s="127"/>
      <c r="Q683" s="131"/>
      <c r="R683" s="134"/>
      <c r="S683" s="132"/>
    </row>
    <row r="684" spans="6:19">
      <c r="F684" s="110" t="s">
        <v>396</v>
      </c>
      <c r="G684" s="126">
        <v>2.26568E-5</v>
      </c>
      <c r="H684" s="103">
        <f>ROUND(+G684*Totals!$H$20,2)</f>
        <v>0</v>
      </c>
      <c r="I684" s="103">
        <f t="shared" si="28"/>
        <v>0</v>
      </c>
      <c r="J684" s="103">
        <f t="shared" si="29"/>
        <v>0</v>
      </c>
      <c r="K684" s="129" t="s">
        <v>396</v>
      </c>
      <c r="L684" s="129" t="s">
        <v>39</v>
      </c>
      <c r="M684" s="127">
        <v>0.26735999999999999</v>
      </c>
      <c r="N684" s="130">
        <f>+H684*M684</f>
        <v>0</v>
      </c>
      <c r="O684" s="130" t="s">
        <v>1159</v>
      </c>
      <c r="P684" s="127"/>
      <c r="Q684" s="131"/>
      <c r="R684" s="134"/>
      <c r="S684" s="132"/>
    </row>
    <row r="685" spans="6:19">
      <c r="F685" s="110" t="s">
        <v>395</v>
      </c>
      <c r="G685" s="126">
        <v>4.2544923E-3</v>
      </c>
      <c r="H685" s="103">
        <f>ROUND(+G685*Totals!$H$20,2)</f>
        <v>0</v>
      </c>
      <c r="I685" s="103">
        <f t="shared" si="28"/>
        <v>0</v>
      </c>
      <c r="J685" s="103">
        <f t="shared" si="29"/>
        <v>0</v>
      </c>
      <c r="K685" s="129"/>
      <c r="L685" s="129"/>
      <c r="N685" s="130"/>
      <c r="O685" s="130" t="s">
        <v>1159</v>
      </c>
      <c r="P685" s="127"/>
      <c r="Q685" s="131"/>
      <c r="R685" s="134"/>
      <c r="S685" s="132"/>
    </row>
    <row r="686" spans="6:19">
      <c r="F686" s="110" t="s">
        <v>394</v>
      </c>
      <c r="G686" s="126">
        <v>3.22572E-5</v>
      </c>
      <c r="H686" s="103">
        <f>ROUND(+G686*Totals!$H$20,2)</f>
        <v>0</v>
      </c>
      <c r="I686" s="103">
        <f t="shared" si="28"/>
        <v>0</v>
      </c>
      <c r="J686" s="103">
        <f t="shared" si="29"/>
        <v>0</v>
      </c>
      <c r="K686" s="129" t="s">
        <v>394</v>
      </c>
      <c r="L686" s="129" t="s">
        <v>85</v>
      </c>
      <c r="M686" s="127">
        <v>0.41153000000000001</v>
      </c>
      <c r="N686" s="130">
        <f>+H686*M686</f>
        <v>0</v>
      </c>
      <c r="O686" s="129"/>
      <c r="P686" s="127"/>
      <c r="Q686" s="131"/>
      <c r="R686" s="134"/>
      <c r="S686" s="132"/>
    </row>
    <row r="687" spans="6:19">
      <c r="F687" s="110" t="s">
        <v>393</v>
      </c>
      <c r="G687" s="126">
        <v>1.2288500000000001E-5</v>
      </c>
      <c r="H687" s="103">
        <f>ROUND(+G687*Totals!$H$20,2)</f>
        <v>0</v>
      </c>
      <c r="I687" s="103">
        <f t="shared" si="28"/>
        <v>0</v>
      </c>
      <c r="J687" s="103">
        <f t="shared" si="29"/>
        <v>0</v>
      </c>
      <c r="K687" s="129" t="s">
        <v>393</v>
      </c>
      <c r="L687" s="129" t="s">
        <v>61</v>
      </c>
      <c r="M687" s="127">
        <v>0.36981000000000003</v>
      </c>
      <c r="N687" s="130">
        <f>+H687*M687</f>
        <v>0</v>
      </c>
      <c r="O687" s="130" t="s">
        <v>1159</v>
      </c>
      <c r="P687" s="127"/>
      <c r="Q687" s="131"/>
      <c r="R687" s="134"/>
      <c r="S687" s="132"/>
    </row>
    <row r="688" spans="6:19">
      <c r="F688" s="110" t="s">
        <v>392</v>
      </c>
      <c r="G688" s="126">
        <v>6.4360760000000002E-4</v>
      </c>
      <c r="H688" s="103">
        <f>ROUND(+G688*Totals!$H$20,2)</f>
        <v>0</v>
      </c>
      <c r="I688" s="103">
        <f t="shared" si="28"/>
        <v>0</v>
      </c>
      <c r="J688" s="103">
        <f t="shared" si="29"/>
        <v>0</v>
      </c>
      <c r="K688" s="129"/>
      <c r="L688" s="129"/>
      <c r="N688" s="130"/>
      <c r="O688" s="130"/>
      <c r="P688" s="127"/>
      <c r="Q688" s="131"/>
      <c r="R688" s="134"/>
      <c r="S688" s="132"/>
    </row>
    <row r="689" spans="6:19">
      <c r="F689" s="110" t="s">
        <v>391</v>
      </c>
      <c r="G689" s="126">
        <v>1.9200700000000001E-5</v>
      </c>
      <c r="H689" s="103">
        <f>ROUND(+G689*Totals!$H$20,2)</f>
        <v>0</v>
      </c>
      <c r="I689" s="103">
        <f t="shared" si="28"/>
        <v>0</v>
      </c>
      <c r="J689" s="103">
        <f t="shared" si="29"/>
        <v>0</v>
      </c>
      <c r="K689" s="129" t="s">
        <v>391</v>
      </c>
      <c r="L689" s="129" t="s">
        <v>109</v>
      </c>
      <c r="M689" s="127">
        <v>0.55474000000000001</v>
      </c>
      <c r="N689" s="130">
        <f>+H689*M689</f>
        <v>0</v>
      </c>
      <c r="O689" s="129" t="s">
        <v>1159</v>
      </c>
      <c r="P689" s="127"/>
      <c r="Q689" s="131"/>
      <c r="R689" s="134"/>
      <c r="S689" s="132"/>
    </row>
    <row r="690" spans="6:19">
      <c r="F690" s="110" t="s">
        <v>108</v>
      </c>
      <c r="G690" s="126">
        <v>1.4400529999999999E-4</v>
      </c>
      <c r="H690" s="103">
        <f>ROUND(+G690*Totals!$H$20,2)</f>
        <v>0</v>
      </c>
      <c r="I690" s="103">
        <f t="shared" si="28"/>
        <v>0</v>
      </c>
      <c r="J690" s="103">
        <f t="shared" si="29"/>
        <v>0</v>
      </c>
      <c r="K690" s="129" t="s">
        <v>108</v>
      </c>
      <c r="L690" s="129" t="s">
        <v>51</v>
      </c>
      <c r="M690" s="127">
        <v>0.31880999999999998</v>
      </c>
      <c r="N690" s="130">
        <f>+H690*M690</f>
        <v>0</v>
      </c>
      <c r="O690" s="129" t="s">
        <v>1159</v>
      </c>
      <c r="P690" s="127"/>
      <c r="Q690" s="131"/>
      <c r="R690" s="134"/>
      <c r="S690" s="132"/>
    </row>
    <row r="691" spans="6:19">
      <c r="F691" s="110" t="s">
        <v>109</v>
      </c>
      <c r="G691" s="126">
        <v>7.169543E-4</v>
      </c>
      <c r="H691" s="103">
        <f>ROUND(+G691*Totals!$H$20,2)</f>
        <v>0</v>
      </c>
      <c r="I691" s="103">
        <f t="shared" si="28"/>
        <v>0</v>
      </c>
      <c r="J691" s="103">
        <f t="shared" si="29"/>
        <v>0</v>
      </c>
      <c r="K691" s="129"/>
      <c r="L691" s="129"/>
      <c r="N691" s="130"/>
      <c r="O691" s="129"/>
      <c r="P691" s="127"/>
      <c r="Q691" s="131"/>
      <c r="R691" s="134"/>
      <c r="S691" s="132"/>
    </row>
    <row r="692" spans="6:19">
      <c r="F692" s="110" t="s">
        <v>390</v>
      </c>
      <c r="G692" s="126">
        <v>2.5087641999999998E-3</v>
      </c>
      <c r="H692" s="103">
        <f>ROUND(+G692*Totals!$H$20,2)</f>
        <v>0</v>
      </c>
      <c r="I692" s="103">
        <f t="shared" si="28"/>
        <v>0</v>
      </c>
      <c r="J692" s="103">
        <f t="shared" si="29"/>
        <v>0</v>
      </c>
      <c r="K692" s="129"/>
      <c r="L692" s="129"/>
      <c r="N692" s="130"/>
      <c r="O692" s="130"/>
      <c r="P692" s="127"/>
      <c r="Q692" s="131"/>
      <c r="R692" s="134"/>
      <c r="S692" s="132"/>
    </row>
    <row r="693" spans="6:19">
      <c r="F693" s="110" t="s">
        <v>389</v>
      </c>
      <c r="G693" s="126">
        <v>2.019914E-4</v>
      </c>
      <c r="H693" s="103">
        <f>ROUND(+G693*Totals!$H$20,2)</f>
        <v>0</v>
      </c>
      <c r="I693" s="103">
        <f t="shared" si="28"/>
        <v>0</v>
      </c>
      <c r="J693" s="103">
        <f t="shared" si="29"/>
        <v>0</v>
      </c>
      <c r="O693" s="130" t="s">
        <v>1159</v>
      </c>
      <c r="P693" s="127"/>
      <c r="Q693" s="131"/>
      <c r="R693" s="134"/>
      <c r="S693" s="132"/>
    </row>
    <row r="694" spans="6:19">
      <c r="F694" s="110" t="s">
        <v>388</v>
      </c>
      <c r="G694" s="126">
        <v>2.9569100000000001E-5</v>
      </c>
      <c r="H694" s="103">
        <f>ROUND(+G694*Totals!$H$20,2)</f>
        <v>0</v>
      </c>
      <c r="I694" s="103">
        <f t="shared" si="28"/>
        <v>0</v>
      </c>
      <c r="J694" s="103">
        <f t="shared" ref="J694:J700" si="30">+H694-I694</f>
        <v>0</v>
      </c>
      <c r="K694" s="129" t="s">
        <v>388</v>
      </c>
      <c r="L694" s="129" t="s">
        <v>69</v>
      </c>
      <c r="M694" s="127">
        <v>0.37618000000000001</v>
      </c>
      <c r="N694" s="130">
        <f>+H694*M694</f>
        <v>0</v>
      </c>
      <c r="O694" s="129" t="s">
        <v>1159</v>
      </c>
      <c r="P694" s="127"/>
      <c r="Q694" s="131"/>
      <c r="R694" s="134"/>
      <c r="S694" s="132"/>
    </row>
    <row r="695" spans="6:19">
      <c r="F695" s="110" t="s">
        <v>387</v>
      </c>
      <c r="G695" s="126">
        <v>6.9890599999999998E-5</v>
      </c>
      <c r="H695" s="103">
        <f>ROUND(+G695*Totals!$H$20,2)</f>
        <v>0</v>
      </c>
      <c r="I695" s="103">
        <f t="shared" si="28"/>
        <v>0</v>
      </c>
      <c r="J695" s="103">
        <f t="shared" si="30"/>
        <v>0</v>
      </c>
      <c r="K695" s="129" t="s">
        <v>387</v>
      </c>
      <c r="L695" s="129" t="s">
        <v>116</v>
      </c>
      <c r="M695" s="127">
        <v>0.21245</v>
      </c>
      <c r="N695" s="130">
        <f>+H695*M695</f>
        <v>0</v>
      </c>
      <c r="O695" s="129"/>
      <c r="P695" s="127"/>
      <c r="Q695" s="131"/>
      <c r="R695" s="134"/>
      <c r="S695" s="132"/>
    </row>
    <row r="696" spans="6:19">
      <c r="F696" s="110" t="s">
        <v>386</v>
      </c>
      <c r="G696" s="126">
        <v>9.6118729999999995E-4</v>
      </c>
      <c r="H696" s="103">
        <f>ROUND(+G696*Totals!$H$20,2)</f>
        <v>0</v>
      </c>
      <c r="I696" s="103">
        <f t="shared" si="28"/>
        <v>0</v>
      </c>
      <c r="J696" s="103">
        <f t="shared" si="30"/>
        <v>0</v>
      </c>
      <c r="K696" s="129"/>
      <c r="L696" s="129"/>
      <c r="N696" s="130"/>
      <c r="O696" s="130"/>
      <c r="P696" s="127"/>
      <c r="Q696" s="131"/>
      <c r="R696" s="134"/>
      <c r="S696" s="132"/>
    </row>
    <row r="697" spans="6:19">
      <c r="F697" s="110" t="s">
        <v>385</v>
      </c>
      <c r="G697" s="126">
        <v>6.5282400000000009E-4</v>
      </c>
      <c r="H697" s="103">
        <f>ROUND(+G697*Totals!$H$20,2)</f>
        <v>0</v>
      </c>
      <c r="I697" s="103">
        <f t="shared" si="28"/>
        <v>0</v>
      </c>
      <c r="J697" s="103">
        <f t="shared" si="30"/>
        <v>0</v>
      </c>
      <c r="O697" s="130" t="s">
        <v>1159</v>
      </c>
      <c r="P697" s="127"/>
      <c r="Q697" s="131"/>
      <c r="R697" s="134"/>
      <c r="S697" s="132"/>
    </row>
    <row r="698" spans="6:19">
      <c r="F698" s="110" t="s">
        <v>384</v>
      </c>
      <c r="G698" s="126">
        <v>6.1442299999999993E-5</v>
      </c>
      <c r="H698" s="103">
        <f>ROUND(+G698*Totals!$H$20,2)</f>
        <v>0</v>
      </c>
      <c r="I698" s="103">
        <f t="shared" si="28"/>
        <v>0</v>
      </c>
      <c r="J698" s="103">
        <f t="shared" si="30"/>
        <v>0</v>
      </c>
      <c r="K698" s="129" t="s">
        <v>384</v>
      </c>
      <c r="L698" s="129" t="s">
        <v>91</v>
      </c>
      <c r="M698" s="127">
        <v>0.34783000000000003</v>
      </c>
      <c r="N698" s="130">
        <f>+H698*M698</f>
        <v>0</v>
      </c>
      <c r="O698" s="129" t="s">
        <v>1159</v>
      </c>
      <c r="P698" s="127"/>
      <c r="Q698" s="131"/>
      <c r="R698" s="134"/>
      <c r="S698" s="132"/>
    </row>
    <row r="699" spans="6:19">
      <c r="F699" s="110" t="s">
        <v>383</v>
      </c>
      <c r="G699" s="126">
        <v>7.3346699999999994E-5</v>
      </c>
      <c r="H699" s="103">
        <f>ROUND(+G699*Totals!$H$20,2)</f>
        <v>0</v>
      </c>
      <c r="I699" s="103">
        <f t="shared" si="28"/>
        <v>0</v>
      </c>
      <c r="J699" s="103">
        <f t="shared" si="30"/>
        <v>0</v>
      </c>
      <c r="K699" s="129" t="s">
        <v>383</v>
      </c>
      <c r="L699" s="129" t="s">
        <v>37</v>
      </c>
      <c r="M699" s="127">
        <v>0.11265</v>
      </c>
      <c r="N699" s="130">
        <f>+H699*M699</f>
        <v>0</v>
      </c>
      <c r="O699" s="129"/>
      <c r="P699" s="127"/>
      <c r="Q699" s="131"/>
      <c r="R699" s="134"/>
      <c r="S699" s="132"/>
    </row>
    <row r="700" spans="6:19">
      <c r="F700" s="110" t="s">
        <v>382</v>
      </c>
      <c r="G700" s="126">
        <v>3.6442940000000002E-4</v>
      </c>
      <c r="H700" s="103">
        <f>ROUND(+G700*Totals!$H$20,2)</f>
        <v>0</v>
      </c>
      <c r="I700" s="103">
        <f t="shared" si="28"/>
        <v>0</v>
      </c>
      <c r="J700" s="103">
        <f t="shared" si="30"/>
        <v>0</v>
      </c>
      <c r="K700" s="129"/>
      <c r="L700" s="129"/>
      <c r="N700" s="130"/>
      <c r="O700" s="129"/>
      <c r="P700" s="127"/>
      <c r="Q700" s="131"/>
      <c r="R700" s="134"/>
      <c r="S700" s="132"/>
    </row>
    <row r="701" spans="6:19">
      <c r="F701" s="110" t="s">
        <v>381</v>
      </c>
      <c r="G701" s="126">
        <v>3.4407660000000001E-4</v>
      </c>
      <c r="H701" s="103">
        <f>ROUND(+G701*Totals!$H$20,2)</f>
        <v>0</v>
      </c>
      <c r="I701" s="103">
        <f t="shared" si="28"/>
        <v>0</v>
      </c>
      <c r="J701" s="103">
        <f t="shared" si="29"/>
        <v>0</v>
      </c>
      <c r="K701" s="129"/>
      <c r="L701" s="129"/>
      <c r="N701" s="130"/>
      <c r="O701" s="130"/>
      <c r="P701" s="127"/>
      <c r="Q701" s="131"/>
      <c r="R701" s="134"/>
      <c r="S701" s="132"/>
    </row>
    <row r="702" spans="6:19">
      <c r="F702" s="110" t="s">
        <v>380</v>
      </c>
      <c r="G702" s="126">
        <v>3.5444499999999994E-4</v>
      </c>
      <c r="H702" s="103">
        <f>ROUND(+G702*Totals!$H$20,2)</f>
        <v>0</v>
      </c>
      <c r="I702" s="103">
        <f t="shared" si="28"/>
        <v>0</v>
      </c>
      <c r="J702" s="103">
        <f t="shared" si="29"/>
        <v>0</v>
      </c>
      <c r="K702" s="129"/>
      <c r="L702" s="129"/>
      <c r="N702" s="130"/>
      <c r="O702" s="130"/>
      <c r="P702" s="127"/>
      <c r="Q702" s="131"/>
      <c r="R702" s="134"/>
      <c r="S702" s="132"/>
    </row>
    <row r="703" spans="6:19">
      <c r="F703" s="110" t="s">
        <v>379</v>
      </c>
      <c r="G703" s="126">
        <v>3.37932E-5</v>
      </c>
      <c r="H703" s="103">
        <f>ROUND(+G703*Totals!$H$20,2)</f>
        <v>0</v>
      </c>
      <c r="I703" s="103">
        <f t="shared" si="28"/>
        <v>0</v>
      </c>
      <c r="J703" s="103">
        <f t="shared" si="29"/>
        <v>0</v>
      </c>
      <c r="K703" s="129" t="s">
        <v>379</v>
      </c>
      <c r="L703" s="129" t="s">
        <v>126</v>
      </c>
      <c r="M703" s="127">
        <v>6.1859999999999998E-2</v>
      </c>
      <c r="N703" s="130">
        <f>+H703*M703</f>
        <v>0</v>
      </c>
      <c r="O703" s="130" t="s">
        <v>1159</v>
      </c>
      <c r="P703" s="127"/>
      <c r="Q703" s="131"/>
      <c r="R703" s="134" t="s">
        <v>1159</v>
      </c>
      <c r="S703" s="132"/>
    </row>
    <row r="704" spans="6:19">
      <c r="F704" s="110" t="s">
        <v>378</v>
      </c>
      <c r="G704" s="126">
        <v>1.032998E-4</v>
      </c>
      <c r="H704" s="103">
        <f>ROUND(+G704*Totals!$H$20,2)</f>
        <v>0</v>
      </c>
      <c r="I704" s="103">
        <f t="shared" si="28"/>
        <v>0</v>
      </c>
      <c r="J704" s="103">
        <f t="shared" si="29"/>
        <v>0</v>
      </c>
      <c r="K704" s="129" t="s">
        <v>378</v>
      </c>
      <c r="L704" s="129" t="s">
        <v>53</v>
      </c>
      <c r="M704" s="127">
        <v>6.7569999999999991E-2</v>
      </c>
      <c r="N704" s="130">
        <f>+H704*M704</f>
        <v>0</v>
      </c>
      <c r="O704" s="129" t="s">
        <v>79</v>
      </c>
      <c r="P704" s="127">
        <v>0.22972999999999999</v>
      </c>
      <c r="Q704" s="131">
        <f>H704*P704</f>
        <v>0</v>
      </c>
      <c r="R704" s="134" t="s">
        <v>1159</v>
      </c>
      <c r="S704" s="132"/>
    </row>
    <row r="705" spans="6:19">
      <c r="F705" s="110" t="s">
        <v>377</v>
      </c>
      <c r="G705" s="126">
        <v>1.013797E-4</v>
      </c>
      <c r="H705" s="103">
        <f>ROUND(+G705*Totals!$H$20,2)</f>
        <v>0</v>
      </c>
      <c r="I705" s="103">
        <f t="shared" si="28"/>
        <v>0</v>
      </c>
      <c r="J705" s="103">
        <f t="shared" si="29"/>
        <v>0</v>
      </c>
      <c r="K705" s="129" t="s">
        <v>377</v>
      </c>
      <c r="L705" s="129" t="s">
        <v>60</v>
      </c>
      <c r="M705" s="127">
        <v>0.29236000000000001</v>
      </c>
      <c r="N705" s="130">
        <f>+H705*M705</f>
        <v>0</v>
      </c>
      <c r="O705" s="130" t="s">
        <v>1159</v>
      </c>
      <c r="P705" s="127"/>
      <c r="Q705" s="131"/>
      <c r="R705" s="134" t="s">
        <v>1159</v>
      </c>
      <c r="S705" s="132"/>
    </row>
    <row r="706" spans="6:19">
      <c r="F706" s="110" t="s">
        <v>376</v>
      </c>
      <c r="G706" s="126">
        <v>2.1888800000000001E-4</v>
      </c>
      <c r="H706" s="103">
        <f>ROUND(+G706*Totals!$H$20,2)</f>
        <v>0</v>
      </c>
      <c r="I706" s="103">
        <f t="shared" si="28"/>
        <v>0</v>
      </c>
      <c r="J706" s="103">
        <f t="shared" si="29"/>
        <v>0</v>
      </c>
      <c r="K706" s="129"/>
      <c r="L706" s="129"/>
      <c r="N706" s="130"/>
      <c r="O706" s="129"/>
      <c r="P706" s="127"/>
      <c r="Q706" s="131"/>
      <c r="R706" s="134"/>
      <c r="S706" s="132"/>
    </row>
    <row r="707" spans="6:19">
      <c r="F707" s="110" t="s">
        <v>375</v>
      </c>
      <c r="G707" s="126">
        <v>9.5619500000000002E-5</v>
      </c>
      <c r="H707" s="103">
        <f>ROUND(+G707*Totals!$H$20,2)</f>
        <v>0</v>
      </c>
      <c r="I707" s="103">
        <f t="shared" si="28"/>
        <v>0</v>
      </c>
      <c r="J707" s="103">
        <f t="shared" si="29"/>
        <v>0</v>
      </c>
      <c r="K707" s="129" t="s">
        <v>375</v>
      </c>
      <c r="L707" s="129" t="s">
        <v>52</v>
      </c>
      <c r="M707" s="127">
        <v>0.16516999999999998</v>
      </c>
      <c r="N707" s="130">
        <f>+H707*M707</f>
        <v>0</v>
      </c>
      <c r="O707" s="130"/>
      <c r="P707" s="127"/>
      <c r="Q707" s="131"/>
      <c r="R707" s="134" t="s">
        <v>1159</v>
      </c>
      <c r="S707" s="132"/>
    </row>
    <row r="708" spans="6:19">
      <c r="F708" s="110" t="s">
        <v>374</v>
      </c>
      <c r="G708" s="126">
        <v>2.131278E-4</v>
      </c>
      <c r="H708" s="103">
        <f>ROUND(+G708*Totals!$H$20,2)</f>
        <v>0</v>
      </c>
      <c r="I708" s="103">
        <f t="shared" si="28"/>
        <v>0</v>
      </c>
      <c r="J708" s="103">
        <f t="shared" si="29"/>
        <v>0</v>
      </c>
      <c r="K708" s="129"/>
      <c r="L708" s="129"/>
      <c r="N708" s="130"/>
      <c r="O708" s="129"/>
      <c r="P708" s="127"/>
      <c r="Q708" s="131"/>
      <c r="R708" s="134"/>
      <c r="S708" s="132"/>
    </row>
    <row r="709" spans="6:19">
      <c r="F709" s="110" t="s">
        <v>373</v>
      </c>
      <c r="G709" s="126">
        <v>7.1426600000000005E-5</v>
      </c>
      <c r="H709" s="103">
        <f>ROUND(+G709*Totals!$H$20,2)</f>
        <v>0</v>
      </c>
      <c r="I709" s="103">
        <f t="shared" si="28"/>
        <v>0</v>
      </c>
      <c r="J709" s="103">
        <f t="shared" si="29"/>
        <v>0</v>
      </c>
      <c r="K709" s="129" t="s">
        <v>373</v>
      </c>
      <c r="L709" s="129" t="s">
        <v>128</v>
      </c>
      <c r="M709" s="127">
        <v>0.38213000000000003</v>
      </c>
      <c r="N709" s="130">
        <f t="shared" ref="N709:N714" si="31">+H709*M709</f>
        <v>0</v>
      </c>
      <c r="O709" s="130" t="s">
        <v>1159</v>
      </c>
      <c r="P709" s="127"/>
      <c r="Q709" s="131"/>
      <c r="R709" s="134" t="s">
        <v>1159</v>
      </c>
      <c r="S709" s="132"/>
    </row>
    <row r="710" spans="6:19">
      <c r="F710" s="110" t="s">
        <v>372</v>
      </c>
      <c r="G710" s="126">
        <v>3.1105100000000001E-5</v>
      </c>
      <c r="H710" s="103">
        <f>ROUND(+G710*Totals!$H$20,2)</f>
        <v>0</v>
      </c>
      <c r="I710" s="103">
        <f t="shared" si="28"/>
        <v>0</v>
      </c>
      <c r="J710" s="103">
        <f t="shared" si="29"/>
        <v>0</v>
      </c>
      <c r="K710" s="129" t="s">
        <v>372</v>
      </c>
      <c r="L710" s="129" t="s">
        <v>48</v>
      </c>
      <c r="M710" s="127">
        <v>0.49194000000000004</v>
      </c>
      <c r="N710" s="130">
        <f t="shared" si="31"/>
        <v>0</v>
      </c>
      <c r="O710" s="130" t="s">
        <v>71</v>
      </c>
      <c r="P710" s="127">
        <v>0.19757999999999998</v>
      </c>
      <c r="Q710" s="131">
        <f>H710*P710</f>
        <v>0</v>
      </c>
      <c r="R710" s="134" t="s">
        <v>1159</v>
      </c>
      <c r="S710" s="132"/>
    </row>
    <row r="711" spans="6:19">
      <c r="F711" s="110" t="s">
        <v>371</v>
      </c>
      <c r="G711" s="126">
        <v>0</v>
      </c>
      <c r="H711" s="103">
        <f>ROUND(+G711*Totals!$H$20,2)</f>
        <v>0</v>
      </c>
      <c r="I711" s="103">
        <f t="shared" ref="I711:I774" si="32">+N711+Q711+T711</f>
        <v>0</v>
      </c>
      <c r="J711" s="103">
        <f t="shared" ref="J711:J774" si="33">+H711-I711</f>
        <v>0</v>
      </c>
      <c r="K711" s="129"/>
      <c r="L711" s="129"/>
      <c r="N711" s="130"/>
      <c r="O711" s="130"/>
      <c r="P711" s="127"/>
      <c r="Q711" s="131"/>
      <c r="R711" s="134" t="s">
        <v>1159</v>
      </c>
      <c r="S711" s="132"/>
    </row>
    <row r="712" spans="6:19">
      <c r="F712" s="110" t="s">
        <v>370</v>
      </c>
      <c r="G712" s="126">
        <v>5.9138200000000002E-5</v>
      </c>
      <c r="H712" s="103">
        <f>ROUND(+G712*Totals!$H$20,2)</f>
        <v>0</v>
      </c>
      <c r="I712" s="103">
        <f t="shared" si="32"/>
        <v>0</v>
      </c>
      <c r="J712" s="103">
        <f t="shared" si="33"/>
        <v>0</v>
      </c>
      <c r="K712" s="129" t="s">
        <v>370</v>
      </c>
      <c r="L712" s="129" t="s">
        <v>74</v>
      </c>
      <c r="M712" s="127">
        <v>0.55459000000000003</v>
      </c>
      <c r="N712" s="130">
        <f t="shared" si="31"/>
        <v>0</v>
      </c>
      <c r="O712" s="130" t="s">
        <v>1159</v>
      </c>
      <c r="P712" s="127"/>
      <c r="Q712" s="131"/>
      <c r="R712" s="134"/>
      <c r="S712" s="132"/>
    </row>
    <row r="713" spans="6:19">
      <c r="F713" s="110" t="s">
        <v>369</v>
      </c>
      <c r="G713" s="126">
        <v>7.257869999999999E-5</v>
      </c>
      <c r="H713" s="103">
        <f>ROUND(+G713*Totals!$H$20,2)</f>
        <v>0</v>
      </c>
      <c r="I713" s="103">
        <f t="shared" si="32"/>
        <v>0</v>
      </c>
      <c r="J713" s="103">
        <f t="shared" si="33"/>
        <v>0</v>
      </c>
      <c r="K713" s="129" t="s">
        <v>369</v>
      </c>
      <c r="L713" s="129" t="s">
        <v>70</v>
      </c>
      <c r="M713" s="127">
        <v>0.21203</v>
      </c>
      <c r="N713" s="130">
        <f t="shared" si="31"/>
        <v>0</v>
      </c>
      <c r="O713" s="129"/>
      <c r="P713" s="127"/>
      <c r="Q713" s="131"/>
      <c r="R713" s="134"/>
      <c r="S713" s="132"/>
    </row>
    <row r="714" spans="6:19">
      <c r="F714" s="110" t="s">
        <v>368</v>
      </c>
      <c r="G714" s="126">
        <v>1.6512600000000002E-5</v>
      </c>
      <c r="H714" s="103">
        <f>ROUND(+G714*Totals!$H$20,2)</f>
        <v>0</v>
      </c>
      <c r="I714" s="103">
        <f t="shared" si="32"/>
        <v>0</v>
      </c>
      <c r="J714" s="103">
        <f t="shared" si="33"/>
        <v>0</v>
      </c>
      <c r="K714" s="129" t="s">
        <v>368</v>
      </c>
      <c r="L714" s="129" t="s">
        <v>39</v>
      </c>
      <c r="M714" s="127">
        <v>0.32328000000000001</v>
      </c>
      <c r="N714" s="130">
        <f t="shared" si="31"/>
        <v>0</v>
      </c>
      <c r="O714" s="129"/>
      <c r="P714" s="127"/>
      <c r="Q714" s="131"/>
      <c r="R714" s="134"/>
      <c r="S714" s="132"/>
    </row>
    <row r="715" spans="6:19">
      <c r="F715" s="110" t="s">
        <v>367</v>
      </c>
      <c r="G715" s="126">
        <v>2.9146670000000001E-4</v>
      </c>
      <c r="H715" s="103">
        <f>ROUND(+G715*Totals!$H$20,2)</f>
        <v>0</v>
      </c>
      <c r="I715" s="103">
        <f t="shared" si="32"/>
        <v>0</v>
      </c>
      <c r="J715" s="103">
        <f t="shared" si="33"/>
        <v>0</v>
      </c>
      <c r="K715" s="129"/>
      <c r="L715" s="129"/>
      <c r="N715" s="130"/>
      <c r="O715" s="130"/>
      <c r="P715" s="127"/>
      <c r="Q715" s="131"/>
      <c r="R715" s="134"/>
      <c r="S715" s="132"/>
    </row>
    <row r="716" spans="6:19">
      <c r="F716" s="110" t="s">
        <v>366</v>
      </c>
      <c r="G716" s="126">
        <v>3.2449190000000003E-4</v>
      </c>
      <c r="H716" s="103">
        <f>ROUND(+G716*Totals!$H$20,2)</f>
        <v>0</v>
      </c>
      <c r="I716" s="103">
        <f t="shared" si="32"/>
        <v>0</v>
      </c>
      <c r="J716" s="103">
        <f t="shared" si="33"/>
        <v>0</v>
      </c>
      <c r="K716" s="129"/>
      <c r="L716" s="129"/>
      <c r="N716" s="130"/>
      <c r="O716" s="129"/>
      <c r="P716" s="127"/>
      <c r="Q716" s="131"/>
      <c r="R716" s="134"/>
      <c r="S716" s="132"/>
    </row>
    <row r="717" spans="6:19">
      <c r="F717" s="110" t="s">
        <v>365</v>
      </c>
      <c r="G717" s="126">
        <v>5.8370099999999999E-5</v>
      </c>
      <c r="H717" s="103">
        <f>ROUND(+G717*Totals!$H$20,2)</f>
        <v>0</v>
      </c>
      <c r="I717" s="103">
        <f t="shared" si="32"/>
        <v>0</v>
      </c>
      <c r="J717" s="103">
        <f t="shared" si="33"/>
        <v>0</v>
      </c>
      <c r="K717" s="129" t="s">
        <v>365</v>
      </c>
      <c r="L717" s="129" t="s">
        <v>84</v>
      </c>
      <c r="M717" s="127">
        <v>0.52465000000000006</v>
      </c>
      <c r="N717" s="130">
        <f>+H717*M717</f>
        <v>0</v>
      </c>
      <c r="O717" s="130" t="s">
        <v>1159</v>
      </c>
      <c r="P717" s="127"/>
      <c r="Q717" s="131"/>
      <c r="R717" s="134"/>
      <c r="S717" s="132"/>
    </row>
    <row r="718" spans="6:19">
      <c r="F718" s="110" t="s">
        <v>364</v>
      </c>
      <c r="G718" s="126">
        <v>2.1489428999999999E-3</v>
      </c>
      <c r="H718" s="103">
        <f>ROUND(+G718*Totals!$H$20,2)</f>
        <v>0</v>
      </c>
      <c r="I718" s="103">
        <f t="shared" si="32"/>
        <v>0</v>
      </c>
      <c r="J718" s="103">
        <f t="shared" si="33"/>
        <v>0</v>
      </c>
      <c r="K718" s="129"/>
      <c r="L718" s="129"/>
      <c r="N718" s="130"/>
      <c r="O718" s="129"/>
      <c r="P718" s="127"/>
      <c r="Q718" s="131"/>
      <c r="R718" s="134"/>
      <c r="S718" s="132"/>
    </row>
    <row r="719" spans="6:19">
      <c r="F719" s="110" t="s">
        <v>363</v>
      </c>
      <c r="G719" s="126">
        <v>2.41929E-5</v>
      </c>
      <c r="H719" s="103">
        <f>ROUND(+G719*Totals!$H$20,2)</f>
        <v>0</v>
      </c>
      <c r="I719" s="103">
        <f t="shared" si="32"/>
        <v>0</v>
      </c>
      <c r="J719" s="103">
        <f t="shared" si="33"/>
        <v>0</v>
      </c>
      <c r="K719" s="129" t="s">
        <v>363</v>
      </c>
      <c r="L719" s="129" t="s">
        <v>113</v>
      </c>
      <c r="M719" s="127">
        <v>0.21739</v>
      </c>
      <c r="N719" s="130">
        <f>+H719*M719</f>
        <v>0</v>
      </c>
      <c r="O719" s="129"/>
      <c r="P719" s="127"/>
      <c r="Q719" s="131"/>
      <c r="R719" s="134"/>
      <c r="S719" s="132"/>
    </row>
    <row r="720" spans="6:19">
      <c r="F720" s="110" t="s">
        <v>362</v>
      </c>
      <c r="G720" s="126">
        <v>2.8071429999999999E-4</v>
      </c>
      <c r="H720" s="103">
        <f>ROUND(+G720*Totals!$H$20,2)</f>
        <v>0</v>
      </c>
      <c r="I720" s="103">
        <f t="shared" si="32"/>
        <v>0</v>
      </c>
      <c r="J720" s="103">
        <f t="shared" si="33"/>
        <v>0</v>
      </c>
      <c r="K720" s="129"/>
      <c r="L720" s="129"/>
      <c r="N720" s="130"/>
      <c r="O720" s="130"/>
      <c r="P720" s="127"/>
      <c r="Q720" s="131"/>
      <c r="R720" s="134"/>
      <c r="S720" s="132"/>
    </row>
    <row r="721" spans="6:19">
      <c r="F721" s="110" t="s">
        <v>361</v>
      </c>
      <c r="G721" s="126">
        <v>6.3823139999999998E-4</v>
      </c>
      <c r="H721" s="103">
        <f>ROUND(+G721*Totals!$H$20,2)</f>
        <v>0</v>
      </c>
      <c r="I721" s="103">
        <f t="shared" si="32"/>
        <v>0</v>
      </c>
      <c r="J721" s="103">
        <f t="shared" si="33"/>
        <v>0</v>
      </c>
      <c r="K721" s="129"/>
      <c r="L721" s="129"/>
      <c r="N721" s="130"/>
      <c r="O721" s="129"/>
      <c r="P721" s="127"/>
      <c r="Q721" s="131"/>
      <c r="R721" s="134"/>
      <c r="S721" s="132"/>
    </row>
    <row r="722" spans="6:19">
      <c r="F722" s="110" t="s">
        <v>360</v>
      </c>
      <c r="G722" s="126">
        <v>8.0258900000000012E-5</v>
      </c>
      <c r="H722" s="103">
        <f>ROUND(+G722*Totals!$H$20,2)</f>
        <v>0</v>
      </c>
      <c r="I722" s="103">
        <f t="shared" si="32"/>
        <v>0</v>
      </c>
      <c r="J722" s="103">
        <f t="shared" si="33"/>
        <v>0</v>
      </c>
      <c r="K722" s="129" t="s">
        <v>360</v>
      </c>
      <c r="L722" s="129" t="s">
        <v>45</v>
      </c>
      <c r="M722" s="127">
        <v>0.18845999999999999</v>
      </c>
      <c r="N722" s="130">
        <f>+H722*M722</f>
        <v>0</v>
      </c>
      <c r="O722" s="130"/>
      <c r="P722" s="127"/>
      <c r="Q722" s="131"/>
      <c r="R722" s="134"/>
      <c r="S722" s="132"/>
    </row>
    <row r="723" spans="6:19">
      <c r="F723" s="110" t="s">
        <v>359</v>
      </c>
      <c r="G723" s="126">
        <v>6.443757E-4</v>
      </c>
      <c r="H723" s="103">
        <f>ROUND(+G723*Totals!$H$20,2)</f>
        <v>0</v>
      </c>
      <c r="I723" s="103">
        <f t="shared" si="32"/>
        <v>0</v>
      </c>
      <c r="J723" s="103">
        <f t="shared" si="33"/>
        <v>0</v>
      </c>
      <c r="K723" s="129"/>
      <c r="L723" s="129"/>
      <c r="N723" s="130"/>
      <c r="O723" s="130"/>
      <c r="P723" s="127"/>
      <c r="Q723" s="131"/>
      <c r="R723" s="134"/>
      <c r="S723" s="132"/>
    </row>
    <row r="724" spans="6:19">
      <c r="F724" s="110" t="s">
        <v>358</v>
      </c>
      <c r="G724" s="126">
        <v>8.9859300000000002E-5</v>
      </c>
      <c r="H724" s="103">
        <f>ROUND(+G724*Totals!$H$20,2)</f>
        <v>0</v>
      </c>
      <c r="I724" s="103">
        <f t="shared" si="32"/>
        <v>0</v>
      </c>
      <c r="J724" s="103">
        <f t="shared" si="33"/>
        <v>0</v>
      </c>
      <c r="K724" s="129" t="s">
        <v>358</v>
      </c>
      <c r="L724" s="129" t="s">
        <v>80</v>
      </c>
      <c r="M724" s="127">
        <v>0.18506</v>
      </c>
      <c r="N724" s="130">
        <f>+H724*M724</f>
        <v>0</v>
      </c>
      <c r="O724" s="129"/>
      <c r="P724" s="127"/>
      <c r="Q724" s="131"/>
      <c r="R724" s="134"/>
      <c r="S724" s="132"/>
    </row>
    <row r="725" spans="6:19">
      <c r="F725" s="110" t="s">
        <v>357</v>
      </c>
      <c r="G725" s="126">
        <v>1.0406779999999999E-4</v>
      </c>
      <c r="H725" s="103">
        <f>ROUND(+G725*Totals!$H$20,2)</f>
        <v>0</v>
      </c>
      <c r="I725" s="103">
        <f t="shared" si="32"/>
        <v>0</v>
      </c>
      <c r="J725" s="103">
        <f t="shared" si="33"/>
        <v>0</v>
      </c>
      <c r="K725" s="129" t="s">
        <v>357</v>
      </c>
      <c r="L725" s="129" t="s">
        <v>98</v>
      </c>
      <c r="M725" s="127">
        <v>0.27777999999999997</v>
      </c>
      <c r="N725" s="130">
        <f>+H725*M725</f>
        <v>0</v>
      </c>
      <c r="O725" s="129" t="s">
        <v>1159</v>
      </c>
      <c r="P725" s="127"/>
      <c r="Q725" s="131"/>
      <c r="R725" s="134"/>
      <c r="S725" s="132"/>
    </row>
    <row r="726" spans="6:19">
      <c r="F726" s="110" t="s">
        <v>356</v>
      </c>
      <c r="G726" s="126">
        <v>3.0951539999999998E-4</v>
      </c>
      <c r="H726" s="103">
        <f>ROUND(+G726*Totals!$H$20,2)</f>
        <v>0</v>
      </c>
      <c r="I726" s="103">
        <f t="shared" si="32"/>
        <v>0</v>
      </c>
      <c r="J726" s="103">
        <f t="shared" si="33"/>
        <v>0</v>
      </c>
      <c r="K726" s="129"/>
      <c r="L726" s="129"/>
      <c r="N726" s="130"/>
      <c r="O726" s="130"/>
      <c r="P726" s="127"/>
      <c r="Q726" s="131"/>
      <c r="R726" s="134"/>
      <c r="S726" s="132"/>
    </row>
    <row r="727" spans="6:19">
      <c r="F727" s="110" t="s">
        <v>355</v>
      </c>
      <c r="G727" s="126">
        <v>2.0813559999999999E-4</v>
      </c>
      <c r="H727" s="103">
        <f>ROUND(+G727*Totals!$H$20,2)</f>
        <v>0</v>
      </c>
      <c r="I727" s="103">
        <f t="shared" si="32"/>
        <v>0</v>
      </c>
      <c r="J727" s="103">
        <f t="shared" si="33"/>
        <v>0</v>
      </c>
      <c r="K727" s="129"/>
      <c r="L727" s="129"/>
      <c r="N727" s="130"/>
      <c r="O727" s="130"/>
      <c r="P727" s="127"/>
      <c r="Q727" s="131"/>
      <c r="R727" s="134"/>
      <c r="S727" s="132"/>
    </row>
    <row r="728" spans="6:19">
      <c r="F728" s="110" t="s">
        <v>354</v>
      </c>
      <c r="G728" s="126">
        <v>7.7570800000000006E-5</v>
      </c>
      <c r="H728" s="103">
        <f>ROUND(+G728*Totals!$H$20,2)</f>
        <v>0</v>
      </c>
      <c r="I728" s="103">
        <f t="shared" si="32"/>
        <v>0</v>
      </c>
      <c r="J728" s="103">
        <f t="shared" si="33"/>
        <v>0</v>
      </c>
      <c r="K728" s="129" t="s">
        <v>354</v>
      </c>
      <c r="L728" s="129" t="s">
        <v>65</v>
      </c>
      <c r="M728" s="127">
        <v>0.11320999999999999</v>
      </c>
      <c r="N728" s="130">
        <f t="shared" ref="N728:N787" si="34">+H728*M728</f>
        <v>0</v>
      </c>
      <c r="O728" s="130" t="s">
        <v>1159</v>
      </c>
      <c r="P728" s="127"/>
      <c r="Q728" s="131"/>
      <c r="R728" s="134"/>
      <c r="S728" s="132"/>
    </row>
    <row r="729" spans="6:19">
      <c r="F729" s="110" t="s">
        <v>353</v>
      </c>
      <c r="G729" s="126">
        <v>4.1857500000000004E-5</v>
      </c>
      <c r="H729" s="103">
        <f>ROUND(+G729*Totals!$H$20,2)</f>
        <v>0</v>
      </c>
      <c r="I729" s="103">
        <f t="shared" si="32"/>
        <v>0</v>
      </c>
      <c r="J729" s="103">
        <f t="shared" si="33"/>
        <v>0</v>
      </c>
      <c r="K729" s="129" t="s">
        <v>353</v>
      </c>
      <c r="L729" s="129" t="s">
        <v>58</v>
      </c>
      <c r="M729" s="127">
        <v>0.35341</v>
      </c>
      <c r="N729" s="130">
        <f t="shared" si="34"/>
        <v>0</v>
      </c>
      <c r="O729" s="130" t="s">
        <v>1159</v>
      </c>
      <c r="P729" s="127"/>
      <c r="Q729" s="131"/>
      <c r="R729" s="134"/>
      <c r="S729" s="132"/>
    </row>
    <row r="730" spans="6:19">
      <c r="F730" s="110" t="s">
        <v>352</v>
      </c>
      <c r="G730" s="126">
        <v>1.0560389999999999E-4</v>
      </c>
      <c r="H730" s="103">
        <f>ROUND(+G730*Totals!$H$20,2)</f>
        <v>0</v>
      </c>
      <c r="I730" s="103">
        <f t="shared" si="32"/>
        <v>0</v>
      </c>
      <c r="J730" s="103">
        <f t="shared" si="33"/>
        <v>0</v>
      </c>
      <c r="K730" s="129" t="s">
        <v>352</v>
      </c>
      <c r="L730" s="129" t="s">
        <v>129</v>
      </c>
      <c r="M730" s="127">
        <v>0.42216999999999999</v>
      </c>
      <c r="N730" s="130">
        <f t="shared" si="34"/>
        <v>0</v>
      </c>
      <c r="O730" s="130" t="s">
        <v>1159</v>
      </c>
      <c r="P730" s="127"/>
      <c r="Q730" s="131"/>
      <c r="R730" s="134"/>
      <c r="S730" s="132"/>
    </row>
    <row r="731" spans="6:19">
      <c r="F731" s="110" t="s">
        <v>351</v>
      </c>
      <c r="G731" s="126">
        <v>1.45925E-5</v>
      </c>
      <c r="H731" s="103">
        <f>ROUND(+G731*Totals!$H$20,2)</f>
        <v>0</v>
      </c>
      <c r="I731" s="103">
        <f t="shared" si="32"/>
        <v>0</v>
      </c>
      <c r="J731" s="103">
        <f t="shared" si="33"/>
        <v>0</v>
      </c>
      <c r="K731" s="129" t="s">
        <v>351</v>
      </c>
      <c r="L731" s="129" t="s">
        <v>47</v>
      </c>
      <c r="M731" s="127">
        <v>0.47619</v>
      </c>
      <c r="N731" s="130">
        <f t="shared" si="34"/>
        <v>0</v>
      </c>
      <c r="O731" s="130" t="s">
        <v>1159</v>
      </c>
      <c r="P731" s="127"/>
      <c r="Q731" s="131"/>
      <c r="R731" s="134"/>
      <c r="S731" s="132"/>
    </row>
    <row r="732" spans="6:19">
      <c r="F732" s="110" t="s">
        <v>350</v>
      </c>
      <c r="G732" s="126">
        <v>1.4016509999999999E-4</v>
      </c>
      <c r="H732" s="103">
        <f>ROUND(+G732*Totals!$H$20,2)</f>
        <v>0</v>
      </c>
      <c r="I732" s="103">
        <f t="shared" si="32"/>
        <v>0</v>
      </c>
      <c r="J732" s="103">
        <f t="shared" si="33"/>
        <v>0</v>
      </c>
      <c r="K732" s="129" t="s">
        <v>350</v>
      </c>
      <c r="L732" s="129" t="s">
        <v>66</v>
      </c>
      <c r="M732" s="127">
        <v>0.13550000000000001</v>
      </c>
      <c r="N732" s="130">
        <f t="shared" si="34"/>
        <v>0</v>
      </c>
      <c r="O732" s="129" t="s">
        <v>1159</v>
      </c>
      <c r="P732" s="127"/>
      <c r="Q732" s="131"/>
      <c r="R732" s="134"/>
      <c r="S732" s="132"/>
    </row>
    <row r="733" spans="6:19">
      <c r="F733" s="110" t="s">
        <v>349</v>
      </c>
      <c r="G733" s="126">
        <v>8.4483100000000004E-5</v>
      </c>
      <c r="H733" s="103">
        <f>ROUND(+G733*Totals!$H$20,2)</f>
        <v>0</v>
      </c>
      <c r="I733" s="103">
        <f t="shared" si="32"/>
        <v>0</v>
      </c>
      <c r="J733" s="103">
        <f t="shared" si="33"/>
        <v>0</v>
      </c>
      <c r="K733" s="129" t="s">
        <v>349</v>
      </c>
      <c r="L733" s="129" t="s">
        <v>71</v>
      </c>
      <c r="M733" s="127">
        <v>0.41493999999999998</v>
      </c>
      <c r="N733" s="130">
        <f t="shared" si="34"/>
        <v>0</v>
      </c>
      <c r="O733" s="129" t="s">
        <v>1159</v>
      </c>
      <c r="P733" s="127"/>
      <c r="Q733" s="131"/>
      <c r="R733" s="134"/>
      <c r="S733" s="132"/>
    </row>
    <row r="734" spans="6:19">
      <c r="F734" s="110" t="s">
        <v>348</v>
      </c>
      <c r="G734" s="126">
        <v>1.455413E-4</v>
      </c>
      <c r="H734" s="103">
        <f>ROUND(+G734*Totals!$H$20,2)</f>
        <v>0</v>
      </c>
      <c r="I734" s="103">
        <f t="shared" si="32"/>
        <v>0</v>
      </c>
      <c r="J734" s="103">
        <f t="shared" si="33"/>
        <v>0</v>
      </c>
      <c r="K734" s="129"/>
      <c r="L734" s="129"/>
      <c r="N734" s="130"/>
      <c r="O734" s="130"/>
      <c r="P734" s="127"/>
      <c r="Q734" s="131"/>
      <c r="R734" s="134"/>
      <c r="S734" s="132"/>
    </row>
    <row r="735" spans="6:19">
      <c r="F735" s="110" t="s">
        <v>347</v>
      </c>
      <c r="G735" s="126">
        <v>4.0705499999999997E-4</v>
      </c>
      <c r="H735" s="103">
        <f>ROUND(+G735*Totals!$H$20,2)</f>
        <v>0</v>
      </c>
      <c r="I735" s="103">
        <f t="shared" si="32"/>
        <v>0</v>
      </c>
      <c r="J735" s="103">
        <f t="shared" si="33"/>
        <v>0</v>
      </c>
      <c r="K735" s="129"/>
      <c r="L735" s="129"/>
      <c r="N735" s="130"/>
      <c r="O735" s="129"/>
      <c r="P735" s="127"/>
      <c r="Q735" s="131"/>
      <c r="R735" s="134"/>
      <c r="S735" s="132"/>
    </row>
    <row r="736" spans="6:19">
      <c r="F736" s="110" t="s">
        <v>346</v>
      </c>
      <c r="G736" s="126">
        <v>9.4083499999999995E-5</v>
      </c>
      <c r="H736" s="103">
        <f>ROUND(+G736*Totals!$H$20,2)</f>
        <v>0</v>
      </c>
      <c r="I736" s="103">
        <f t="shared" si="32"/>
        <v>0</v>
      </c>
      <c r="J736" s="103">
        <f t="shared" si="33"/>
        <v>0</v>
      </c>
      <c r="K736" s="129" t="s">
        <v>346</v>
      </c>
      <c r="L736" s="129" t="s">
        <v>70</v>
      </c>
      <c r="M736" s="127">
        <v>9.4549999999999995E-2</v>
      </c>
      <c r="N736" s="130">
        <f t="shared" si="34"/>
        <v>0</v>
      </c>
      <c r="O736" s="130" t="s">
        <v>1159</v>
      </c>
      <c r="P736" s="127"/>
      <c r="Q736" s="131"/>
      <c r="R736" s="134"/>
      <c r="S736" s="132"/>
    </row>
    <row r="737" spans="6:19">
      <c r="F737" s="110" t="s">
        <v>345</v>
      </c>
      <c r="G737" s="126">
        <v>1.2875993000000001E-3</v>
      </c>
      <c r="H737" s="103">
        <f>ROUND(+G737*Totals!$H$20,2)</f>
        <v>0</v>
      </c>
      <c r="I737" s="103">
        <f t="shared" si="32"/>
        <v>0</v>
      </c>
      <c r="J737" s="103">
        <f t="shared" si="33"/>
        <v>0</v>
      </c>
      <c r="K737" s="129"/>
      <c r="L737" s="129"/>
      <c r="N737" s="130"/>
      <c r="O737" s="129"/>
      <c r="P737" s="127"/>
      <c r="Q737" s="131"/>
      <c r="R737" s="134"/>
      <c r="S737" s="132"/>
    </row>
    <row r="738" spans="6:19">
      <c r="F738" s="110" t="s">
        <v>344</v>
      </c>
      <c r="G738" s="126">
        <v>5.7602100000000002E-5</v>
      </c>
      <c r="H738" s="103">
        <f>ROUND(+G738*Totals!$H$20,2)</f>
        <v>0</v>
      </c>
      <c r="I738" s="103">
        <f t="shared" si="32"/>
        <v>0</v>
      </c>
      <c r="J738" s="103">
        <f t="shared" si="33"/>
        <v>0</v>
      </c>
      <c r="K738" s="129" t="s">
        <v>344</v>
      </c>
      <c r="L738" s="129" t="s">
        <v>51</v>
      </c>
      <c r="M738" s="127">
        <v>0.49174000000000001</v>
      </c>
      <c r="N738" s="130">
        <f t="shared" si="34"/>
        <v>0</v>
      </c>
      <c r="O738" s="129" t="s">
        <v>1159</v>
      </c>
      <c r="P738" s="127"/>
      <c r="Q738" s="131"/>
      <c r="R738" s="134"/>
      <c r="S738" s="132"/>
    </row>
    <row r="739" spans="6:19">
      <c r="F739" s="110" t="s">
        <v>343</v>
      </c>
      <c r="G739" s="126">
        <v>1.0026607999999999E-3</v>
      </c>
      <c r="H739" s="103">
        <f>ROUND(+G739*Totals!$H$20,2)</f>
        <v>0</v>
      </c>
      <c r="I739" s="103">
        <f t="shared" si="32"/>
        <v>0</v>
      </c>
      <c r="J739" s="103">
        <f t="shared" si="33"/>
        <v>0</v>
      </c>
      <c r="K739" s="129"/>
      <c r="L739" s="129"/>
      <c r="N739" s="130"/>
      <c r="O739" s="129"/>
      <c r="P739" s="127"/>
      <c r="Q739" s="131"/>
      <c r="R739" s="134"/>
      <c r="S739" s="132"/>
    </row>
    <row r="740" spans="6:19">
      <c r="F740" s="110" t="s">
        <v>342</v>
      </c>
      <c r="G740" s="126">
        <v>1.5587133000000001E-3</v>
      </c>
      <c r="H740" s="103">
        <f>ROUND(+G740*Totals!$H$20,2)</f>
        <v>0</v>
      </c>
      <c r="I740" s="103">
        <f t="shared" si="32"/>
        <v>0</v>
      </c>
      <c r="J740" s="103">
        <f t="shared" si="33"/>
        <v>0</v>
      </c>
      <c r="K740" s="129"/>
      <c r="L740" s="129"/>
      <c r="N740" s="130"/>
      <c r="O740" s="129"/>
      <c r="P740" s="127"/>
      <c r="Q740" s="131"/>
      <c r="R740" s="134"/>
      <c r="S740" s="132"/>
    </row>
    <row r="741" spans="6:19">
      <c r="F741" s="110" t="s">
        <v>341</v>
      </c>
      <c r="G741" s="126">
        <v>2.9108269999999998E-4</v>
      </c>
      <c r="H741" s="103">
        <f>ROUND(+G741*Totals!$H$20,2)</f>
        <v>0</v>
      </c>
      <c r="I741" s="103">
        <f t="shared" si="32"/>
        <v>0</v>
      </c>
      <c r="J741" s="103">
        <f t="shared" si="33"/>
        <v>0</v>
      </c>
      <c r="K741" s="129"/>
      <c r="L741" s="129"/>
      <c r="N741" s="130"/>
      <c r="O741" s="129"/>
      <c r="P741" s="127"/>
      <c r="Q741" s="131"/>
      <c r="R741" s="134"/>
      <c r="S741" s="132"/>
    </row>
    <row r="742" spans="6:19">
      <c r="F742" s="110" t="s">
        <v>340</v>
      </c>
      <c r="G742" s="126">
        <v>4.1127909999999994E-4</v>
      </c>
      <c r="H742" s="103">
        <f>ROUND(+G742*Totals!$H$20,2)</f>
        <v>0</v>
      </c>
      <c r="I742" s="103">
        <f t="shared" si="32"/>
        <v>0</v>
      </c>
      <c r="J742" s="103">
        <f t="shared" si="33"/>
        <v>0</v>
      </c>
      <c r="K742" s="129"/>
      <c r="L742" s="129"/>
      <c r="N742" s="130"/>
      <c r="O742" s="130"/>
      <c r="P742" s="127"/>
      <c r="Q742" s="131"/>
      <c r="R742" s="134"/>
      <c r="S742" s="132"/>
    </row>
    <row r="743" spans="6:19">
      <c r="F743" s="110" t="s">
        <v>339</v>
      </c>
      <c r="G743" s="126">
        <v>8.6019159999999994E-4</v>
      </c>
      <c r="H743" s="103">
        <f>ROUND(+G743*Totals!$H$20,2)</f>
        <v>0</v>
      </c>
      <c r="I743" s="103">
        <f t="shared" si="32"/>
        <v>0</v>
      </c>
      <c r="J743" s="103">
        <f t="shared" si="33"/>
        <v>0</v>
      </c>
      <c r="K743" s="129"/>
      <c r="L743" s="129"/>
      <c r="N743" s="130"/>
      <c r="O743" s="130"/>
      <c r="P743" s="127"/>
      <c r="Q743" s="131"/>
      <c r="R743" s="134"/>
      <c r="S743" s="132"/>
    </row>
    <row r="744" spans="6:19">
      <c r="F744" s="110" t="s">
        <v>338</v>
      </c>
      <c r="G744" s="126">
        <v>1.1904400000000001E-5</v>
      </c>
      <c r="H744" s="103">
        <f>ROUND(+G744*Totals!$H$20,2)</f>
        <v>0</v>
      </c>
      <c r="I744" s="103">
        <f t="shared" si="32"/>
        <v>0</v>
      </c>
      <c r="J744" s="103">
        <f t="shared" si="33"/>
        <v>0</v>
      </c>
      <c r="K744" s="129" t="s">
        <v>338</v>
      </c>
      <c r="L744" s="129" t="s">
        <v>107</v>
      </c>
      <c r="M744" s="127">
        <v>0.48387000000000002</v>
      </c>
      <c r="N744" s="130">
        <f t="shared" si="34"/>
        <v>0</v>
      </c>
      <c r="O744" s="129" t="s">
        <v>1159</v>
      </c>
      <c r="P744" s="127"/>
      <c r="Q744" s="131"/>
      <c r="R744" s="134"/>
      <c r="S744" s="132"/>
    </row>
    <row r="745" spans="6:19">
      <c r="F745" s="110" t="s">
        <v>337</v>
      </c>
      <c r="G745" s="126">
        <v>1.7280599999999999E-5</v>
      </c>
      <c r="H745" s="103">
        <f>ROUND(+G745*Totals!$H$20,2)</f>
        <v>0</v>
      </c>
      <c r="I745" s="103">
        <f t="shared" si="32"/>
        <v>0</v>
      </c>
      <c r="J745" s="103">
        <f t="shared" si="33"/>
        <v>0</v>
      </c>
      <c r="K745" s="129" t="s">
        <v>337</v>
      </c>
      <c r="L745" s="129" t="s">
        <v>101</v>
      </c>
      <c r="M745" s="127">
        <v>0.5</v>
      </c>
      <c r="N745" s="130">
        <f t="shared" si="34"/>
        <v>0</v>
      </c>
      <c r="O745" s="129" t="s">
        <v>1159</v>
      </c>
      <c r="P745" s="127"/>
      <c r="Q745" s="131"/>
      <c r="R745" s="134"/>
      <c r="S745" s="132"/>
    </row>
    <row r="746" spans="6:19">
      <c r="F746" s="110" t="s">
        <v>336</v>
      </c>
      <c r="G746" s="126">
        <v>5.2302719999999998E-4</v>
      </c>
      <c r="H746" s="103">
        <f>ROUND(+G746*Totals!$H$20,2)</f>
        <v>0</v>
      </c>
      <c r="I746" s="103">
        <f t="shared" si="32"/>
        <v>0</v>
      </c>
      <c r="J746" s="103">
        <f t="shared" si="33"/>
        <v>0</v>
      </c>
      <c r="K746" s="129"/>
      <c r="L746" s="129"/>
      <c r="N746" s="130"/>
      <c r="O746" s="130"/>
      <c r="P746" s="127"/>
      <c r="Q746" s="131"/>
      <c r="R746" s="134"/>
      <c r="S746" s="132"/>
    </row>
    <row r="747" spans="6:19">
      <c r="F747" s="110" t="s">
        <v>335</v>
      </c>
      <c r="G747" s="126">
        <v>1.9546319999999998E-4</v>
      </c>
      <c r="H747" s="103">
        <f>ROUND(+G747*Totals!$H$20,2)</f>
        <v>0</v>
      </c>
      <c r="I747" s="103">
        <f t="shared" si="32"/>
        <v>0</v>
      </c>
      <c r="J747" s="103">
        <f t="shared" si="33"/>
        <v>0</v>
      </c>
      <c r="K747" s="129"/>
      <c r="L747" s="129"/>
      <c r="N747" s="130"/>
      <c r="O747" s="130"/>
      <c r="P747" s="127"/>
      <c r="Q747" s="131"/>
      <c r="R747" s="134"/>
      <c r="S747" s="132"/>
    </row>
    <row r="748" spans="6:19">
      <c r="F748" s="110" t="s">
        <v>334</v>
      </c>
      <c r="G748" s="126">
        <v>4.3777599999999999E-5</v>
      </c>
      <c r="H748" s="103">
        <f>ROUND(+G748*Totals!$H$20,2)</f>
        <v>0</v>
      </c>
      <c r="I748" s="103">
        <f t="shared" si="32"/>
        <v>0</v>
      </c>
      <c r="J748" s="103">
        <f t="shared" si="33"/>
        <v>0</v>
      </c>
      <c r="K748" s="129" t="s">
        <v>334</v>
      </c>
      <c r="L748" s="129" t="s">
        <v>78</v>
      </c>
      <c r="M748" s="127">
        <v>0.32994999999999997</v>
      </c>
      <c r="N748" s="130">
        <f t="shared" si="34"/>
        <v>0</v>
      </c>
      <c r="O748" s="130"/>
      <c r="P748" s="127"/>
      <c r="Q748" s="131"/>
      <c r="R748" s="134"/>
      <c r="S748" s="132"/>
    </row>
    <row r="749" spans="6:19">
      <c r="F749" s="110" t="s">
        <v>333</v>
      </c>
      <c r="G749" s="126">
        <v>6.0290200000000001E-5</v>
      </c>
      <c r="H749" s="103">
        <f>ROUND(+G749*Totals!$H$20,2)</f>
        <v>0</v>
      </c>
      <c r="I749" s="103">
        <f t="shared" si="32"/>
        <v>0</v>
      </c>
      <c r="J749" s="103">
        <f t="shared" si="33"/>
        <v>0</v>
      </c>
      <c r="K749" s="129" t="s">
        <v>333</v>
      </c>
      <c r="L749" s="129" t="s">
        <v>96</v>
      </c>
      <c r="M749" s="127">
        <v>0.19853000000000001</v>
      </c>
      <c r="N749" s="130">
        <f t="shared" si="34"/>
        <v>0</v>
      </c>
      <c r="O749" s="130" t="s">
        <v>1159</v>
      </c>
      <c r="P749" s="127"/>
      <c r="Q749" s="131"/>
      <c r="R749" s="134"/>
      <c r="S749" s="132"/>
    </row>
    <row r="750" spans="6:19">
      <c r="F750" s="110" t="s">
        <v>332</v>
      </c>
      <c r="G750" s="126">
        <v>1.8816699999999999E-5</v>
      </c>
      <c r="H750" s="103">
        <f>ROUND(+G750*Totals!$H$20,2)</f>
        <v>0</v>
      </c>
      <c r="I750" s="103">
        <f t="shared" si="32"/>
        <v>0</v>
      </c>
      <c r="J750" s="103">
        <f t="shared" si="33"/>
        <v>0</v>
      </c>
      <c r="K750" s="129" t="s">
        <v>332</v>
      </c>
      <c r="L750" s="129" t="s">
        <v>55</v>
      </c>
      <c r="M750" s="127">
        <v>0.34090999999999999</v>
      </c>
      <c r="N750" s="130">
        <f t="shared" si="34"/>
        <v>0</v>
      </c>
      <c r="O750" s="130" t="s">
        <v>1159</v>
      </c>
      <c r="P750" s="127"/>
      <c r="Q750" s="131"/>
      <c r="R750" s="134"/>
      <c r="S750" s="132"/>
    </row>
    <row r="751" spans="6:19">
      <c r="F751" s="110" t="s">
        <v>331</v>
      </c>
      <c r="G751" s="126">
        <v>4.7233700000000001E-5</v>
      </c>
      <c r="H751" s="103">
        <f>ROUND(+G751*Totals!$H$20,2)</f>
        <v>0</v>
      </c>
      <c r="I751" s="103">
        <f t="shared" si="32"/>
        <v>0</v>
      </c>
      <c r="J751" s="103">
        <f t="shared" si="33"/>
        <v>0</v>
      </c>
      <c r="K751" s="129" t="s">
        <v>331</v>
      </c>
      <c r="L751" s="129" t="s">
        <v>132</v>
      </c>
      <c r="M751" s="127">
        <v>0.16330999999999998</v>
      </c>
      <c r="N751" s="130">
        <f t="shared" si="34"/>
        <v>0</v>
      </c>
      <c r="O751" s="130" t="s">
        <v>1159</v>
      </c>
      <c r="P751" s="127"/>
      <c r="Q751" s="131"/>
      <c r="R751" s="134"/>
      <c r="S751" s="132"/>
    </row>
    <row r="752" spans="6:19">
      <c r="F752" s="110" t="s">
        <v>330</v>
      </c>
      <c r="G752" s="126">
        <v>1.036838E-4</v>
      </c>
      <c r="H752" s="103">
        <f>ROUND(+G752*Totals!$H$20,2)</f>
        <v>0</v>
      </c>
      <c r="I752" s="103">
        <f t="shared" si="32"/>
        <v>0</v>
      </c>
      <c r="J752" s="103">
        <f t="shared" si="33"/>
        <v>0</v>
      </c>
      <c r="K752" s="129" t="s">
        <v>330</v>
      </c>
      <c r="L752" s="129" t="s">
        <v>44</v>
      </c>
      <c r="M752" s="127">
        <v>0.28527999999999998</v>
      </c>
      <c r="N752" s="130">
        <f t="shared" si="34"/>
        <v>0</v>
      </c>
      <c r="O752" s="130" t="s">
        <v>1159</v>
      </c>
      <c r="P752" s="127"/>
      <c r="Q752" s="131"/>
      <c r="R752" s="134"/>
      <c r="S752" s="132"/>
    </row>
    <row r="753" spans="6:19">
      <c r="F753" s="110" t="s">
        <v>329</v>
      </c>
      <c r="G753" s="126">
        <v>1.455413E-4</v>
      </c>
      <c r="H753" s="103">
        <f>ROUND(+G753*Totals!$H$20,2)</f>
        <v>0</v>
      </c>
      <c r="I753" s="103">
        <f t="shared" si="32"/>
        <v>0</v>
      </c>
      <c r="J753" s="103">
        <f t="shared" si="33"/>
        <v>0</v>
      </c>
      <c r="K753" s="129" t="s">
        <v>329</v>
      </c>
      <c r="L753" s="129" t="s">
        <v>55</v>
      </c>
      <c r="M753" s="127">
        <v>0.17730000000000001</v>
      </c>
      <c r="N753" s="130">
        <f t="shared" si="34"/>
        <v>0</v>
      </c>
      <c r="O753" s="129" t="s">
        <v>1159</v>
      </c>
      <c r="P753" s="127"/>
      <c r="Q753" s="131"/>
      <c r="R753" s="134"/>
      <c r="S753" s="132"/>
    </row>
    <row r="754" spans="6:19">
      <c r="F754" s="110" t="s">
        <v>328</v>
      </c>
      <c r="G754" s="126">
        <v>1.3747710000000001E-4</v>
      </c>
      <c r="H754" s="103">
        <f>ROUND(+G754*Totals!$H$20,2)</f>
        <v>0</v>
      </c>
      <c r="I754" s="103">
        <f t="shared" si="32"/>
        <v>0</v>
      </c>
      <c r="J754" s="103">
        <f t="shared" si="33"/>
        <v>0</v>
      </c>
      <c r="K754" s="129" t="s">
        <v>328</v>
      </c>
      <c r="L754" s="129" t="s">
        <v>68</v>
      </c>
      <c r="M754" s="127">
        <v>0.30065999999999998</v>
      </c>
      <c r="N754" s="130">
        <f t="shared" si="34"/>
        <v>0</v>
      </c>
      <c r="O754" s="129" t="s">
        <v>1159</v>
      </c>
      <c r="P754" s="127"/>
      <c r="Q754" s="131"/>
      <c r="R754" s="134"/>
      <c r="S754" s="132"/>
    </row>
    <row r="755" spans="6:19">
      <c r="F755" s="110" t="s">
        <v>327</v>
      </c>
      <c r="G755" s="126">
        <v>1.754944E-4</v>
      </c>
      <c r="H755" s="103">
        <f>ROUND(+G755*Totals!$H$20,2)</f>
        <v>0</v>
      </c>
      <c r="I755" s="103">
        <f t="shared" si="32"/>
        <v>0</v>
      </c>
      <c r="J755" s="103">
        <f t="shared" si="33"/>
        <v>0</v>
      </c>
      <c r="K755" s="129"/>
      <c r="L755" s="129"/>
      <c r="N755" s="130"/>
      <c r="O755" s="129"/>
      <c r="P755" s="127"/>
      <c r="Q755" s="131"/>
      <c r="R755" s="134"/>
      <c r="S755" s="132"/>
    </row>
    <row r="756" spans="6:19">
      <c r="F756" s="110" t="s">
        <v>326</v>
      </c>
      <c r="G756" s="126">
        <v>1.8125470000000002E-4</v>
      </c>
      <c r="H756" s="103">
        <f>ROUND(+G756*Totals!$H$20,2)</f>
        <v>0</v>
      </c>
      <c r="I756" s="103">
        <f t="shared" si="32"/>
        <v>0</v>
      </c>
      <c r="J756" s="103">
        <f t="shared" si="33"/>
        <v>0</v>
      </c>
      <c r="K756" s="128" t="s">
        <v>326</v>
      </c>
      <c r="L756" s="128" t="s">
        <v>93</v>
      </c>
      <c r="M756" s="127">
        <v>0.26549</v>
      </c>
      <c r="N756" s="130">
        <f t="shared" si="34"/>
        <v>0</v>
      </c>
      <c r="O756" s="130"/>
      <c r="P756" s="127"/>
      <c r="Q756" s="131"/>
      <c r="R756" s="134"/>
      <c r="S756" s="132"/>
    </row>
    <row r="757" spans="6:19">
      <c r="F757" s="110" t="s">
        <v>325</v>
      </c>
      <c r="G757" s="126">
        <v>2.8071429999999999E-4</v>
      </c>
      <c r="H757" s="103">
        <f>ROUND(+G757*Totals!$H$20,2)</f>
        <v>0</v>
      </c>
      <c r="I757" s="103">
        <f t="shared" si="32"/>
        <v>0</v>
      </c>
      <c r="J757" s="103">
        <f t="shared" si="33"/>
        <v>0</v>
      </c>
      <c r="K757" s="129"/>
      <c r="L757" s="129"/>
      <c r="N757" s="130"/>
      <c r="O757" s="130"/>
      <c r="P757" s="127"/>
      <c r="Q757" s="131"/>
      <c r="R757" s="134"/>
      <c r="S757" s="132"/>
    </row>
    <row r="758" spans="6:19">
      <c r="F758" s="110" t="s">
        <v>324</v>
      </c>
      <c r="G758" s="126">
        <v>4.3393599999999997E-5</v>
      </c>
      <c r="H758" s="103">
        <f>ROUND(+G758*Totals!$H$20,2)</f>
        <v>0</v>
      </c>
      <c r="I758" s="103">
        <f t="shared" si="32"/>
        <v>0</v>
      </c>
      <c r="J758" s="103">
        <f t="shared" si="33"/>
        <v>0</v>
      </c>
      <c r="K758" s="129" t="s">
        <v>324</v>
      </c>
      <c r="L758" s="129" t="s">
        <v>80</v>
      </c>
      <c r="M758" s="127">
        <v>0.45939000000000002</v>
      </c>
      <c r="N758" s="130">
        <f t="shared" si="34"/>
        <v>0</v>
      </c>
      <c r="O758" s="129" t="s">
        <v>1159</v>
      </c>
      <c r="P758" s="127"/>
      <c r="Q758" s="131"/>
      <c r="R758" s="134"/>
      <c r="S758" s="132"/>
    </row>
    <row r="759" spans="6:19">
      <c r="F759" s="110" t="s">
        <v>323</v>
      </c>
      <c r="G759" s="126">
        <v>1.344049E-4</v>
      </c>
      <c r="H759" s="103">
        <f>ROUND(+G759*Totals!$H$20,2)</f>
        <v>0</v>
      </c>
      <c r="I759" s="103">
        <f t="shared" si="32"/>
        <v>0</v>
      </c>
      <c r="J759" s="103">
        <f t="shared" si="33"/>
        <v>0</v>
      </c>
      <c r="K759" s="129" t="s">
        <v>323</v>
      </c>
      <c r="L759" s="129" t="s">
        <v>62</v>
      </c>
      <c r="M759" s="127">
        <v>0.19444</v>
      </c>
      <c r="N759" s="130">
        <f t="shared" si="34"/>
        <v>0</v>
      </c>
      <c r="O759" s="129" t="s">
        <v>1159</v>
      </c>
      <c r="P759" s="127"/>
      <c r="Q759" s="131"/>
      <c r="R759" s="134"/>
      <c r="S759" s="132"/>
    </row>
    <row r="760" spans="6:19">
      <c r="F760" s="110" t="s">
        <v>322</v>
      </c>
      <c r="G760" s="126">
        <v>1.9431110000000002E-4</v>
      </c>
      <c r="H760" s="103">
        <f>ROUND(+G760*Totals!$H$20,2)</f>
        <v>0</v>
      </c>
      <c r="I760" s="103">
        <f t="shared" si="32"/>
        <v>0</v>
      </c>
      <c r="J760" s="103">
        <f t="shared" si="33"/>
        <v>0</v>
      </c>
      <c r="K760" s="129"/>
      <c r="L760" s="129"/>
      <c r="N760" s="130"/>
      <c r="O760" s="130"/>
      <c r="P760" s="127"/>
      <c r="Q760" s="131"/>
      <c r="R760" s="134"/>
      <c r="S760" s="132"/>
    </row>
    <row r="761" spans="6:19">
      <c r="F761" s="110" t="s">
        <v>321</v>
      </c>
      <c r="G761" s="126">
        <v>7.922211E-4</v>
      </c>
      <c r="H761" s="103">
        <f>ROUND(+G761*Totals!$H$20,2)</f>
        <v>0</v>
      </c>
      <c r="I761" s="103">
        <f t="shared" si="32"/>
        <v>0</v>
      </c>
      <c r="J761" s="103">
        <f t="shared" si="33"/>
        <v>0</v>
      </c>
      <c r="K761" s="129"/>
      <c r="L761" s="129"/>
      <c r="N761" s="130"/>
      <c r="O761" s="129"/>
      <c r="P761" s="127"/>
      <c r="Q761" s="131"/>
      <c r="R761" s="134"/>
      <c r="S761" s="132"/>
    </row>
    <row r="762" spans="6:19">
      <c r="F762" s="110" t="s">
        <v>320</v>
      </c>
      <c r="G762" s="126">
        <v>3.6481299999999999E-5</v>
      </c>
      <c r="H762" s="103">
        <f>ROUND(+G762*Totals!$H$20,2)</f>
        <v>0</v>
      </c>
      <c r="I762" s="103">
        <f t="shared" si="32"/>
        <v>0</v>
      </c>
      <c r="J762" s="103">
        <f t="shared" si="33"/>
        <v>0</v>
      </c>
      <c r="K762" s="129" t="s">
        <v>320</v>
      </c>
      <c r="L762" s="129" t="s">
        <v>65</v>
      </c>
      <c r="M762" s="127">
        <v>0.80303000000000002</v>
      </c>
      <c r="N762" s="130">
        <f t="shared" si="34"/>
        <v>0</v>
      </c>
      <c r="O762" s="130" t="s">
        <v>1159</v>
      </c>
      <c r="P762" s="127"/>
      <c r="Q762" s="131"/>
      <c r="R762" s="134"/>
      <c r="S762" s="132"/>
    </row>
    <row r="763" spans="6:19">
      <c r="F763" s="110" t="s">
        <v>319</v>
      </c>
      <c r="G763" s="126">
        <v>4.4545639999999997E-4</v>
      </c>
      <c r="H763" s="103">
        <f>ROUND(+G763*Totals!$H$20,2)</f>
        <v>0</v>
      </c>
      <c r="I763" s="103">
        <f t="shared" si="32"/>
        <v>0</v>
      </c>
      <c r="J763" s="103">
        <f t="shared" si="33"/>
        <v>0</v>
      </c>
      <c r="K763" s="129"/>
      <c r="L763" s="129"/>
      <c r="N763" s="130"/>
      <c r="O763" s="129"/>
      <c r="P763" s="127"/>
      <c r="Q763" s="131"/>
      <c r="R763" s="134"/>
      <c r="S763" s="132"/>
    </row>
    <row r="764" spans="6:19">
      <c r="F764" s="110" t="s">
        <v>318</v>
      </c>
      <c r="G764" s="126">
        <v>2.9185099999999999E-5</v>
      </c>
      <c r="H764" s="103">
        <f>ROUND(+G764*Totals!$H$20,2)</f>
        <v>0</v>
      </c>
      <c r="I764" s="103">
        <f t="shared" si="32"/>
        <v>0</v>
      </c>
      <c r="J764" s="103">
        <f t="shared" si="33"/>
        <v>0</v>
      </c>
      <c r="K764" s="129" t="s">
        <v>318</v>
      </c>
      <c r="L764" s="129" t="s">
        <v>98</v>
      </c>
      <c r="M764" s="127">
        <v>0.49686000000000002</v>
      </c>
      <c r="N764" s="130">
        <f t="shared" si="34"/>
        <v>0</v>
      </c>
      <c r="O764" s="130" t="s">
        <v>1159</v>
      </c>
      <c r="P764" s="127"/>
      <c r="Q764" s="131"/>
      <c r="R764" s="134"/>
      <c r="S764" s="132"/>
    </row>
    <row r="765" spans="6:19">
      <c r="F765" s="110" t="s">
        <v>317</v>
      </c>
      <c r="G765" s="126">
        <v>2.4576900000000001E-4</v>
      </c>
      <c r="H765" s="103">
        <f>ROUND(+G765*Totals!$H$20,2)</f>
        <v>0</v>
      </c>
      <c r="I765" s="103">
        <f t="shared" si="32"/>
        <v>0</v>
      </c>
      <c r="J765" s="103">
        <f t="shared" si="33"/>
        <v>0</v>
      </c>
      <c r="K765" s="129"/>
      <c r="L765" s="129"/>
      <c r="N765" s="130"/>
      <c r="O765" s="130"/>
      <c r="P765" s="127"/>
      <c r="Q765" s="131"/>
      <c r="R765" s="134"/>
      <c r="S765" s="132"/>
    </row>
    <row r="766" spans="6:19">
      <c r="F766" s="110" t="s">
        <v>316</v>
      </c>
      <c r="G766" s="126">
        <v>4.6081700000000003E-5</v>
      </c>
      <c r="H766" s="103">
        <f>ROUND(+G766*Totals!$H$20,2)</f>
        <v>0</v>
      </c>
      <c r="I766" s="103">
        <f t="shared" si="32"/>
        <v>0</v>
      </c>
      <c r="J766" s="103">
        <f t="shared" si="33"/>
        <v>0</v>
      </c>
      <c r="K766" s="129" t="s">
        <v>316</v>
      </c>
      <c r="L766" s="129" t="s">
        <v>83</v>
      </c>
      <c r="M766" s="127">
        <v>0.28704000000000002</v>
      </c>
      <c r="N766" s="130">
        <f t="shared" si="34"/>
        <v>0</v>
      </c>
      <c r="O766" s="130" t="s">
        <v>1159</v>
      </c>
      <c r="P766" s="127"/>
      <c r="Q766" s="131"/>
      <c r="R766" s="134"/>
      <c r="S766" s="132"/>
    </row>
    <row r="767" spans="6:19">
      <c r="F767" s="110" t="s">
        <v>315</v>
      </c>
      <c r="G767" s="126">
        <v>6.4130399999999998E-5</v>
      </c>
      <c r="H767" s="103">
        <f>ROUND(+G767*Totals!$H$20,2)</f>
        <v>0</v>
      </c>
      <c r="I767" s="103">
        <f t="shared" si="32"/>
        <v>0</v>
      </c>
      <c r="J767" s="103">
        <f t="shared" si="33"/>
        <v>0</v>
      </c>
      <c r="K767" s="129" t="s">
        <v>315</v>
      </c>
      <c r="L767" s="129" t="s">
        <v>67</v>
      </c>
      <c r="M767" s="127">
        <v>0.48164999999999997</v>
      </c>
      <c r="N767" s="130">
        <f t="shared" si="34"/>
        <v>0</v>
      </c>
      <c r="O767" s="130" t="s">
        <v>1159</v>
      </c>
      <c r="P767" s="127"/>
      <c r="Q767" s="131"/>
      <c r="R767" s="134"/>
      <c r="S767" s="132"/>
    </row>
    <row r="768" spans="6:19">
      <c r="F768" s="110" t="s">
        <v>314</v>
      </c>
      <c r="G768" s="126">
        <v>4.1473500000000002E-5</v>
      </c>
      <c r="H768" s="103">
        <f>ROUND(+G768*Totals!$H$20,2)</f>
        <v>0</v>
      </c>
      <c r="I768" s="103">
        <f t="shared" si="32"/>
        <v>0</v>
      </c>
      <c r="J768" s="103">
        <f t="shared" si="33"/>
        <v>0</v>
      </c>
      <c r="K768" s="129" t="s">
        <v>314</v>
      </c>
      <c r="L768" s="129" t="s">
        <v>124</v>
      </c>
      <c r="M768" s="127">
        <v>0.30508000000000002</v>
      </c>
      <c r="N768" s="130">
        <f t="shared" si="34"/>
        <v>0</v>
      </c>
      <c r="O768" s="130" t="s">
        <v>1159</v>
      </c>
      <c r="P768" s="127"/>
      <c r="Q768" s="131"/>
      <c r="R768" s="134"/>
      <c r="S768" s="132"/>
    </row>
    <row r="769" spans="6:19">
      <c r="F769" s="110" t="s">
        <v>313</v>
      </c>
      <c r="G769" s="126">
        <v>4.0705499999999998E-5</v>
      </c>
      <c r="H769" s="103">
        <f>ROUND(+G769*Totals!$H$20,2)</f>
        <v>0</v>
      </c>
      <c r="I769" s="103">
        <f t="shared" si="32"/>
        <v>0</v>
      </c>
      <c r="J769" s="103">
        <f t="shared" si="33"/>
        <v>0</v>
      </c>
      <c r="K769" s="129" t="s">
        <v>313</v>
      </c>
      <c r="L769" s="129" t="s">
        <v>56</v>
      </c>
      <c r="M769" s="127">
        <v>0.71794999999999998</v>
      </c>
      <c r="N769" s="130">
        <f t="shared" si="34"/>
        <v>0</v>
      </c>
      <c r="O769" s="130" t="s">
        <v>1159</v>
      </c>
      <c r="P769" s="127"/>
      <c r="Q769" s="131"/>
      <c r="R769" s="134"/>
      <c r="S769" s="132"/>
    </row>
    <row r="770" spans="6:19">
      <c r="F770" s="110" t="s">
        <v>312</v>
      </c>
      <c r="G770" s="126">
        <v>4.1857500000000004E-5</v>
      </c>
      <c r="H770" s="103">
        <f>ROUND(+G770*Totals!$H$20,2)</f>
        <v>0</v>
      </c>
      <c r="I770" s="103">
        <f t="shared" si="32"/>
        <v>0</v>
      </c>
      <c r="J770" s="103">
        <f t="shared" si="33"/>
        <v>0</v>
      </c>
      <c r="K770" s="129" t="s">
        <v>312</v>
      </c>
      <c r="L770" s="129" t="s">
        <v>90</v>
      </c>
      <c r="M770" s="127">
        <v>0.7651</v>
      </c>
      <c r="N770" s="130">
        <f t="shared" si="34"/>
        <v>0</v>
      </c>
      <c r="O770" s="130" t="s">
        <v>1159</v>
      </c>
      <c r="P770" s="127"/>
      <c r="Q770" s="131"/>
      <c r="R770" s="134"/>
      <c r="S770" s="132"/>
    </row>
    <row r="771" spans="6:19">
      <c r="F771" s="110" t="s">
        <v>311</v>
      </c>
      <c r="G771" s="126">
        <v>1.5130159999999999E-4</v>
      </c>
      <c r="H771" s="103">
        <f>ROUND(+G771*Totals!$H$20,2)</f>
        <v>0</v>
      </c>
      <c r="I771" s="103">
        <f t="shared" si="32"/>
        <v>0</v>
      </c>
      <c r="J771" s="103">
        <f t="shared" si="33"/>
        <v>0</v>
      </c>
      <c r="K771" s="129" t="s">
        <v>311</v>
      </c>
      <c r="L771" s="129" t="s">
        <v>78</v>
      </c>
      <c r="M771" s="127">
        <v>0.27932000000000001</v>
      </c>
      <c r="N771" s="130">
        <f t="shared" si="34"/>
        <v>0</v>
      </c>
      <c r="O771" s="129" t="s">
        <v>1159</v>
      </c>
      <c r="P771" s="127"/>
      <c r="Q771" s="131"/>
      <c r="R771" s="134"/>
      <c r="S771" s="132"/>
    </row>
    <row r="772" spans="6:19">
      <c r="F772" s="110" t="s">
        <v>310</v>
      </c>
      <c r="G772" s="126">
        <v>1.159723E-4</v>
      </c>
      <c r="H772" s="103">
        <f>ROUND(+G772*Totals!$H$20,2)</f>
        <v>0</v>
      </c>
      <c r="I772" s="103">
        <f t="shared" si="32"/>
        <v>0</v>
      </c>
      <c r="J772" s="103">
        <f t="shared" si="33"/>
        <v>0</v>
      </c>
      <c r="K772" s="129" t="s">
        <v>310</v>
      </c>
      <c r="L772" s="129" t="s">
        <v>130</v>
      </c>
      <c r="M772" s="127">
        <v>0.24251</v>
      </c>
      <c r="N772" s="130">
        <f t="shared" si="34"/>
        <v>0</v>
      </c>
      <c r="O772" s="130" t="s">
        <v>1159</v>
      </c>
      <c r="P772" s="127"/>
      <c r="Q772" s="131"/>
      <c r="R772" s="134"/>
      <c r="S772" s="132"/>
    </row>
    <row r="773" spans="6:19">
      <c r="F773" s="110" t="s">
        <v>309</v>
      </c>
      <c r="G773" s="126">
        <v>5.345476E-4</v>
      </c>
      <c r="H773" s="103">
        <f>ROUND(+G773*Totals!$H$20,2)</f>
        <v>0</v>
      </c>
      <c r="I773" s="103">
        <f t="shared" si="32"/>
        <v>0</v>
      </c>
      <c r="J773" s="103">
        <f t="shared" si="33"/>
        <v>0</v>
      </c>
      <c r="K773" s="129"/>
      <c r="L773" s="129"/>
      <c r="N773" s="130"/>
      <c r="O773" s="130"/>
      <c r="P773" s="127"/>
      <c r="Q773" s="131"/>
      <c r="R773" s="134"/>
      <c r="S773" s="132"/>
    </row>
    <row r="774" spans="6:19">
      <c r="F774" s="110" t="s">
        <v>308</v>
      </c>
      <c r="G774" s="126">
        <v>2.2272799999999998E-5</v>
      </c>
      <c r="H774" s="103">
        <f>ROUND(+G774*Totals!$H$20,2)</f>
        <v>0</v>
      </c>
      <c r="I774" s="103">
        <f t="shared" si="32"/>
        <v>0</v>
      </c>
      <c r="J774" s="103">
        <f t="shared" si="33"/>
        <v>0</v>
      </c>
      <c r="K774" s="129" t="s">
        <v>308</v>
      </c>
      <c r="L774" s="129" t="s">
        <v>124</v>
      </c>
      <c r="M774" s="127">
        <v>0.23809999999999998</v>
      </c>
      <c r="N774" s="130">
        <f t="shared" si="34"/>
        <v>0</v>
      </c>
      <c r="O774" s="129" t="s">
        <v>1159</v>
      </c>
      <c r="P774" s="127"/>
      <c r="Q774" s="131"/>
      <c r="R774" s="134"/>
      <c r="S774" s="132"/>
    </row>
    <row r="775" spans="6:19">
      <c r="F775" s="110" t="s">
        <v>307</v>
      </c>
      <c r="G775" s="126">
        <v>2.8416999999999999E-5</v>
      </c>
      <c r="H775" s="103">
        <f>ROUND(+G775*Totals!$H$20,2)</f>
        <v>0</v>
      </c>
      <c r="I775" s="103">
        <f t="shared" ref="I775:I838" si="35">+N775+Q775+T775</f>
        <v>0</v>
      </c>
      <c r="J775" s="103">
        <f t="shared" ref="J775:J838" si="36">+H775-I775</f>
        <v>0</v>
      </c>
      <c r="K775" s="129" t="s">
        <v>307</v>
      </c>
      <c r="L775" s="129" t="s">
        <v>128</v>
      </c>
      <c r="M775" s="127">
        <v>0.40216999999999997</v>
      </c>
      <c r="N775" s="130">
        <f t="shared" si="34"/>
        <v>0</v>
      </c>
      <c r="O775" s="129" t="s">
        <v>1159</v>
      </c>
      <c r="P775" s="127"/>
      <c r="Q775" s="131"/>
      <c r="R775" s="134"/>
      <c r="S775" s="132"/>
    </row>
    <row r="776" spans="6:19">
      <c r="F776" s="110" t="s">
        <v>306</v>
      </c>
      <c r="G776" s="126">
        <v>2.7994629999999999E-4</v>
      </c>
      <c r="H776" s="103">
        <f>ROUND(+G776*Totals!$H$20,2)</f>
        <v>0</v>
      </c>
      <c r="I776" s="103">
        <f t="shared" si="35"/>
        <v>0</v>
      </c>
      <c r="J776" s="103">
        <f t="shared" si="36"/>
        <v>0</v>
      </c>
      <c r="K776" s="129"/>
      <c r="L776" s="129"/>
      <c r="N776" s="130"/>
      <c r="O776" s="129"/>
      <c r="P776" s="127"/>
      <c r="Q776" s="131"/>
      <c r="R776" s="134"/>
      <c r="S776" s="132"/>
    </row>
    <row r="777" spans="6:19">
      <c r="F777" s="110" t="s">
        <v>305</v>
      </c>
      <c r="G777" s="126">
        <v>3.1873170000000002E-4</v>
      </c>
      <c r="H777" s="103">
        <f>ROUND(+G777*Totals!$H$20,2)</f>
        <v>0</v>
      </c>
      <c r="I777" s="103">
        <f t="shared" si="35"/>
        <v>0</v>
      </c>
      <c r="J777" s="103">
        <f t="shared" si="36"/>
        <v>0</v>
      </c>
      <c r="K777" s="129"/>
      <c r="L777" s="129"/>
      <c r="N777" s="130"/>
      <c r="O777" s="129"/>
      <c r="P777" s="127"/>
      <c r="Q777" s="131"/>
      <c r="R777" s="134"/>
      <c r="S777" s="132"/>
    </row>
    <row r="778" spans="6:19">
      <c r="F778" s="110" t="s">
        <v>304</v>
      </c>
      <c r="G778" s="126">
        <v>1.9623120000000001E-4</v>
      </c>
      <c r="H778" s="103">
        <f>ROUND(+G778*Totals!$H$20,2)</f>
        <v>0</v>
      </c>
      <c r="I778" s="103">
        <f t="shared" si="35"/>
        <v>0</v>
      </c>
      <c r="J778" s="103">
        <f t="shared" si="36"/>
        <v>0</v>
      </c>
      <c r="K778" s="129"/>
      <c r="L778" s="129"/>
      <c r="N778" s="130"/>
      <c r="O778" s="129"/>
      <c r="P778" s="127"/>
      <c r="Q778" s="131"/>
      <c r="R778" s="134"/>
      <c r="S778" s="132"/>
    </row>
    <row r="779" spans="6:19">
      <c r="F779" s="110" t="s">
        <v>303</v>
      </c>
      <c r="G779" s="126">
        <v>4.9537799999999999E-5</v>
      </c>
      <c r="H779" s="103">
        <f>ROUND(+G779*Totals!$H$20,2)</f>
        <v>0</v>
      </c>
      <c r="I779" s="103">
        <f t="shared" si="35"/>
        <v>0</v>
      </c>
      <c r="J779" s="103">
        <f t="shared" si="36"/>
        <v>0</v>
      </c>
      <c r="K779" s="129" t="s">
        <v>303</v>
      </c>
      <c r="L779" s="129" t="s">
        <v>112</v>
      </c>
      <c r="M779" s="127">
        <v>4.938E-2</v>
      </c>
      <c r="N779" s="130">
        <f>+H779*M779</f>
        <v>0</v>
      </c>
      <c r="O779" s="129"/>
      <c r="P779" s="127"/>
      <c r="Q779" s="131"/>
      <c r="R779" s="134"/>
      <c r="S779" s="132"/>
    </row>
    <row r="780" spans="6:19">
      <c r="F780" s="110" t="s">
        <v>302</v>
      </c>
      <c r="G780" s="126">
        <v>1.9258306999999999E-3</v>
      </c>
      <c r="H780" s="103">
        <f>ROUND(+G780*Totals!$H$20,2)</f>
        <v>0</v>
      </c>
      <c r="I780" s="103">
        <f t="shared" si="35"/>
        <v>0</v>
      </c>
      <c r="J780" s="103">
        <f t="shared" si="36"/>
        <v>0</v>
      </c>
      <c r="K780" s="129"/>
      <c r="L780" s="129"/>
      <c r="N780" s="130"/>
      <c r="O780" s="130" t="s">
        <v>1159</v>
      </c>
      <c r="P780" s="127"/>
      <c r="Q780" s="131"/>
      <c r="R780" s="134"/>
      <c r="S780" s="132"/>
    </row>
    <row r="781" spans="6:19">
      <c r="F781" s="110" t="s">
        <v>301</v>
      </c>
      <c r="G781" s="126">
        <v>2.4346489999999999E-4</v>
      </c>
      <c r="H781" s="103">
        <f>ROUND(+G781*Totals!$H$20,2)</f>
        <v>0</v>
      </c>
      <c r="I781" s="103">
        <f t="shared" si="35"/>
        <v>0</v>
      </c>
      <c r="J781" s="103">
        <f t="shared" si="36"/>
        <v>0</v>
      </c>
      <c r="K781" s="129"/>
      <c r="L781" s="129"/>
      <c r="N781" s="130"/>
      <c r="O781" s="129"/>
      <c r="P781" s="127"/>
      <c r="Q781" s="131"/>
      <c r="R781" s="134"/>
      <c r="S781" s="132"/>
    </row>
    <row r="782" spans="6:19">
      <c r="F782" s="110" t="s">
        <v>300</v>
      </c>
      <c r="G782" s="126">
        <v>6.1058199999999998E-5</v>
      </c>
      <c r="H782" s="103">
        <f>ROUND(+G782*Totals!$H$20,2)</f>
        <v>0</v>
      </c>
      <c r="I782" s="103">
        <f t="shared" si="35"/>
        <v>0</v>
      </c>
      <c r="J782" s="103">
        <f t="shared" si="36"/>
        <v>0</v>
      </c>
      <c r="K782" s="129" t="s">
        <v>300</v>
      </c>
      <c r="L782" s="129" t="s">
        <v>106</v>
      </c>
      <c r="M782" s="127">
        <v>1.754E-2</v>
      </c>
      <c r="N782" s="130">
        <f t="shared" si="34"/>
        <v>0</v>
      </c>
      <c r="O782" s="130" t="s">
        <v>1159</v>
      </c>
      <c r="P782" s="127"/>
      <c r="Q782" s="131"/>
      <c r="R782" s="134"/>
      <c r="S782" s="132"/>
    </row>
    <row r="783" spans="6:19">
      <c r="F783" s="110" t="s">
        <v>299</v>
      </c>
      <c r="G783" s="126">
        <v>2.8032999999999997E-5</v>
      </c>
      <c r="H783" s="103">
        <f>ROUND(+G783*Totals!$H$20,2)</f>
        <v>0</v>
      </c>
      <c r="I783" s="103">
        <f t="shared" si="35"/>
        <v>0</v>
      </c>
      <c r="J783" s="103">
        <f t="shared" si="36"/>
        <v>0</v>
      </c>
      <c r="K783" s="129" t="s">
        <v>299</v>
      </c>
      <c r="L783" s="129" t="s">
        <v>113</v>
      </c>
      <c r="M783" s="127">
        <v>0.19667000000000001</v>
      </c>
      <c r="N783" s="130">
        <f t="shared" si="34"/>
        <v>0</v>
      </c>
      <c r="O783" s="129" t="s">
        <v>121</v>
      </c>
      <c r="P783" s="127">
        <v>0.11333</v>
      </c>
      <c r="Q783" s="131">
        <f>H783*P783</f>
        <v>0</v>
      </c>
      <c r="R783" s="134" t="s">
        <v>1159</v>
      </c>
      <c r="S783" s="132"/>
    </row>
    <row r="784" spans="6:19">
      <c r="F784" s="110" t="s">
        <v>298</v>
      </c>
      <c r="G784" s="126">
        <v>2.7648999999999999E-5</v>
      </c>
      <c r="H784" s="103">
        <f>ROUND(+G784*Totals!$H$20,2)</f>
        <v>0</v>
      </c>
      <c r="I784" s="103">
        <f t="shared" si="35"/>
        <v>0</v>
      </c>
      <c r="J784" s="103">
        <f t="shared" si="36"/>
        <v>0</v>
      </c>
      <c r="K784" s="129" t="s">
        <v>298</v>
      </c>
      <c r="L784" s="129" t="s">
        <v>120</v>
      </c>
      <c r="M784" s="127">
        <v>0.36515000000000003</v>
      </c>
      <c r="N784" s="130">
        <f t="shared" si="34"/>
        <v>0</v>
      </c>
      <c r="O784" s="129"/>
      <c r="P784" s="127"/>
      <c r="Q784" s="131"/>
      <c r="R784" s="134"/>
      <c r="S784" s="132"/>
    </row>
    <row r="785" spans="6:20">
      <c r="F785" s="110" t="s">
        <v>297</v>
      </c>
      <c r="G785" s="126">
        <v>4.3393590000000002E-4</v>
      </c>
      <c r="H785" s="103">
        <f>ROUND(+G785*Totals!$H$20,2)</f>
        <v>0</v>
      </c>
      <c r="I785" s="103">
        <f t="shared" si="35"/>
        <v>0</v>
      </c>
      <c r="J785" s="103">
        <f t="shared" si="36"/>
        <v>0</v>
      </c>
      <c r="K785" s="129"/>
      <c r="L785" s="129"/>
      <c r="N785" s="130"/>
      <c r="O785" s="129"/>
      <c r="P785" s="127"/>
      <c r="Q785" s="134"/>
      <c r="R785" s="131"/>
      <c r="S785" s="132"/>
    </row>
    <row r="786" spans="6:20">
      <c r="F786" s="110" t="s">
        <v>116</v>
      </c>
      <c r="G786" s="126">
        <v>2.7917830000000004E-4</v>
      </c>
      <c r="H786" s="103">
        <f>ROUND(+G786*Totals!$H$20,2)</f>
        <v>0</v>
      </c>
      <c r="I786" s="103">
        <f t="shared" si="35"/>
        <v>0</v>
      </c>
      <c r="J786" s="103">
        <f t="shared" si="36"/>
        <v>0</v>
      </c>
      <c r="K786" s="129"/>
      <c r="L786" s="129"/>
      <c r="N786" s="130"/>
      <c r="O786" s="129" t="s">
        <v>1159</v>
      </c>
      <c r="P786" s="127"/>
      <c r="Q786" s="134"/>
      <c r="R786" s="134"/>
      <c r="S786" s="132"/>
    </row>
    <row r="787" spans="6:20">
      <c r="F787" s="110" t="s">
        <v>296</v>
      </c>
      <c r="G787" s="126">
        <v>1.1405220000000001E-4</v>
      </c>
      <c r="H787" s="103">
        <f>ROUND(+G787*Totals!$H$20,2)</f>
        <v>0</v>
      </c>
      <c r="I787" s="103">
        <f t="shared" si="35"/>
        <v>0</v>
      </c>
      <c r="J787" s="103">
        <f t="shared" si="36"/>
        <v>0</v>
      </c>
      <c r="K787" s="129" t="s">
        <v>296</v>
      </c>
      <c r="L787" s="129" t="s">
        <v>42</v>
      </c>
      <c r="M787" s="127">
        <v>5.3879999999999997E-2</v>
      </c>
      <c r="N787" s="130">
        <f t="shared" si="34"/>
        <v>0</v>
      </c>
      <c r="O787" s="129" t="s">
        <v>110</v>
      </c>
      <c r="P787" s="127">
        <v>0.15085999999999999</v>
      </c>
      <c r="Q787" s="131">
        <f>H787*P787</f>
        <v>0</v>
      </c>
      <c r="R787" s="134" t="s">
        <v>118</v>
      </c>
      <c r="S787" s="127">
        <v>0.10990999999999999</v>
      </c>
      <c r="T787" s="133">
        <f>H787*S787</f>
        <v>0</v>
      </c>
    </row>
    <row r="788" spans="6:20">
      <c r="F788" s="110" t="s">
        <v>295</v>
      </c>
      <c r="G788" s="126">
        <v>2.1166857999999999E-3</v>
      </c>
      <c r="H788" s="103">
        <f>ROUND(+G788*Totals!$H$20,2)</f>
        <v>0</v>
      </c>
      <c r="I788" s="103">
        <f t="shared" si="35"/>
        <v>0</v>
      </c>
      <c r="J788" s="103">
        <f t="shared" si="36"/>
        <v>0</v>
      </c>
      <c r="K788" s="129"/>
      <c r="L788" s="129"/>
      <c r="N788" s="130"/>
      <c r="O788" s="129"/>
      <c r="P788" s="127"/>
      <c r="Q788" s="134"/>
      <c r="R788" s="134"/>
      <c r="S788" s="132"/>
    </row>
    <row r="789" spans="6:20">
      <c r="F789" s="110" t="s">
        <v>294</v>
      </c>
      <c r="G789" s="126">
        <v>4.8692989999999997E-4</v>
      </c>
      <c r="H789" s="103">
        <f>ROUND(+G789*Totals!$H$20,2)</f>
        <v>0</v>
      </c>
      <c r="I789" s="103">
        <f t="shared" si="35"/>
        <v>0</v>
      </c>
      <c r="J789" s="103">
        <f t="shared" si="36"/>
        <v>0</v>
      </c>
      <c r="K789" s="129"/>
      <c r="L789" s="129"/>
      <c r="N789" s="130"/>
      <c r="O789" s="129"/>
      <c r="P789" s="127"/>
      <c r="Q789" s="134"/>
      <c r="R789" s="134"/>
      <c r="S789" s="132"/>
    </row>
    <row r="790" spans="6:20">
      <c r="F790" s="110" t="s">
        <v>293</v>
      </c>
      <c r="G790" s="126">
        <v>3.690376E-4</v>
      </c>
      <c r="H790" s="103">
        <f>ROUND(+G790*Totals!$H$20,2)</f>
        <v>0</v>
      </c>
      <c r="I790" s="103">
        <f t="shared" si="35"/>
        <v>0</v>
      </c>
      <c r="J790" s="103">
        <f t="shared" si="36"/>
        <v>0</v>
      </c>
      <c r="K790" s="129"/>
      <c r="L790" s="129"/>
      <c r="N790" s="130"/>
      <c r="O790" s="130"/>
      <c r="P790" s="127"/>
      <c r="Q790" s="131"/>
      <c r="R790" s="134"/>
      <c r="S790" s="132"/>
    </row>
    <row r="791" spans="6:20">
      <c r="F791" s="110" t="s">
        <v>292</v>
      </c>
      <c r="G791" s="126">
        <v>1.8912694999999998E-3</v>
      </c>
      <c r="H791" s="103">
        <f>ROUND(+G791*Totals!$H$20,2)</f>
        <v>0</v>
      </c>
      <c r="I791" s="103">
        <f t="shared" si="35"/>
        <v>0</v>
      </c>
      <c r="J791" s="103">
        <f t="shared" si="36"/>
        <v>0</v>
      </c>
      <c r="K791" s="129"/>
      <c r="L791" s="129"/>
      <c r="N791" s="130"/>
      <c r="O791" s="130"/>
      <c r="P791" s="127"/>
      <c r="Q791" s="131"/>
      <c r="R791" s="134"/>
      <c r="S791" s="132"/>
    </row>
    <row r="792" spans="6:20">
      <c r="F792" s="110" t="s">
        <v>1048</v>
      </c>
      <c r="G792" s="126">
        <v>7.257869999999999E-5</v>
      </c>
      <c r="H792" s="103">
        <f>ROUND(+G792*Totals!$H$20,2)</f>
        <v>0</v>
      </c>
      <c r="I792" s="103">
        <f t="shared" si="35"/>
        <v>0</v>
      </c>
      <c r="J792" s="103">
        <f t="shared" si="36"/>
        <v>0</v>
      </c>
      <c r="K792" s="129" t="s">
        <v>1048</v>
      </c>
      <c r="L792" s="129" t="s">
        <v>65</v>
      </c>
      <c r="M792" s="127">
        <v>1</v>
      </c>
      <c r="N792" s="130">
        <f>H792*M792</f>
        <v>0</v>
      </c>
      <c r="O792" s="129" t="s">
        <v>1159</v>
      </c>
      <c r="P792" s="127"/>
      <c r="Q792" s="131"/>
      <c r="R792" s="134"/>
      <c r="S792" s="132"/>
    </row>
    <row r="793" spans="6:20">
      <c r="F793" s="110" t="s">
        <v>291</v>
      </c>
      <c r="G793" s="126">
        <v>2.8071429999999999E-4</v>
      </c>
      <c r="H793" s="103">
        <f>ROUND(+G793*Totals!$H$20,2)</f>
        <v>0</v>
      </c>
      <c r="I793" s="103">
        <f t="shared" si="35"/>
        <v>0</v>
      </c>
      <c r="J793" s="103">
        <f t="shared" si="36"/>
        <v>0</v>
      </c>
      <c r="K793" s="129" t="s">
        <v>291</v>
      </c>
      <c r="L793" s="129" t="s">
        <v>86</v>
      </c>
      <c r="M793" s="127">
        <v>0.50188999999999995</v>
      </c>
      <c r="N793" s="130">
        <f>+H793*M793</f>
        <v>0</v>
      </c>
      <c r="O793" s="129" t="s">
        <v>1159</v>
      </c>
      <c r="P793" s="127"/>
      <c r="Q793" s="131"/>
      <c r="R793" s="134"/>
      <c r="S793" s="132"/>
    </row>
    <row r="794" spans="6:20">
      <c r="F794" s="110" t="s">
        <v>290</v>
      </c>
      <c r="G794" s="126">
        <v>1.0982803E-3</v>
      </c>
      <c r="H794" s="103">
        <f>ROUND(+G794*Totals!$H$20,2)</f>
        <v>0</v>
      </c>
      <c r="I794" s="103">
        <f t="shared" si="35"/>
        <v>0</v>
      </c>
      <c r="J794" s="103">
        <f t="shared" si="36"/>
        <v>0</v>
      </c>
      <c r="K794" s="129"/>
      <c r="L794" s="129"/>
      <c r="N794" s="130"/>
      <c r="O794" s="129"/>
      <c r="P794" s="127"/>
      <c r="Q794" s="131"/>
      <c r="R794" s="134"/>
      <c r="S794" s="132"/>
    </row>
    <row r="795" spans="6:20">
      <c r="F795" s="110" t="s">
        <v>289</v>
      </c>
      <c r="G795" s="126">
        <v>4.1089510000000002E-4</v>
      </c>
      <c r="H795" s="103">
        <f>ROUND(+G795*Totals!$H$20,2)</f>
        <v>0</v>
      </c>
      <c r="I795" s="103">
        <f t="shared" si="35"/>
        <v>0</v>
      </c>
      <c r="J795" s="103">
        <f t="shared" si="36"/>
        <v>0</v>
      </c>
      <c r="K795" s="129"/>
      <c r="L795" s="129"/>
      <c r="N795" s="130"/>
      <c r="O795" s="130"/>
      <c r="P795" s="127"/>
      <c r="Q795" s="131"/>
      <c r="R795" s="134"/>
      <c r="S795" s="132"/>
    </row>
    <row r="796" spans="6:20">
      <c r="F796" s="110" t="s">
        <v>288</v>
      </c>
      <c r="G796" s="126">
        <v>7.6956430000000003E-4</v>
      </c>
      <c r="H796" s="103">
        <f>ROUND(+G796*Totals!$H$20,2)</f>
        <v>0</v>
      </c>
      <c r="I796" s="103">
        <f t="shared" si="35"/>
        <v>0</v>
      </c>
      <c r="J796" s="103">
        <f t="shared" si="36"/>
        <v>0</v>
      </c>
      <c r="K796" s="129"/>
      <c r="L796" s="129"/>
      <c r="N796" s="130"/>
      <c r="O796" s="129"/>
      <c r="P796" s="127"/>
      <c r="Q796" s="131"/>
      <c r="R796" s="134"/>
      <c r="S796" s="132"/>
    </row>
    <row r="797" spans="6:20">
      <c r="F797" s="110" t="s">
        <v>287</v>
      </c>
      <c r="G797" s="126">
        <v>9.4083499999999995E-5</v>
      </c>
      <c r="H797" s="103">
        <f>ROUND(+G797*Totals!$H$20,2)</f>
        <v>0</v>
      </c>
      <c r="I797" s="103">
        <f t="shared" si="35"/>
        <v>0</v>
      </c>
      <c r="J797" s="103">
        <f t="shared" si="36"/>
        <v>0</v>
      </c>
      <c r="K797" s="129" t="s">
        <v>287</v>
      </c>
      <c r="L797" s="129" t="s">
        <v>99</v>
      </c>
      <c r="M797" s="127">
        <v>0.19647999999999999</v>
      </c>
      <c r="N797" s="130">
        <f>+H797*M797</f>
        <v>0</v>
      </c>
      <c r="O797" s="129" t="s">
        <v>1159</v>
      </c>
      <c r="P797" s="127"/>
      <c r="Q797" s="131"/>
      <c r="R797" s="134"/>
      <c r="S797" s="132"/>
    </row>
    <row r="798" spans="6:20">
      <c r="F798" s="110" t="s">
        <v>286</v>
      </c>
      <c r="G798" s="126">
        <v>3.1600520999999996E-3</v>
      </c>
      <c r="H798" s="103">
        <f>ROUND(+G798*Totals!$H$20,2)</f>
        <v>0</v>
      </c>
      <c r="I798" s="103">
        <f t="shared" si="35"/>
        <v>0</v>
      </c>
      <c r="J798" s="103">
        <f t="shared" si="36"/>
        <v>0</v>
      </c>
      <c r="K798" s="129"/>
      <c r="L798" s="129"/>
      <c r="N798" s="130"/>
      <c r="O798" s="129"/>
      <c r="P798" s="127"/>
      <c r="Q798" s="131"/>
      <c r="R798" s="134"/>
      <c r="S798" s="132"/>
    </row>
    <row r="799" spans="6:20">
      <c r="F799" s="110" t="s">
        <v>285</v>
      </c>
      <c r="G799" s="126">
        <v>3.2947258399999999E-2</v>
      </c>
      <c r="H799" s="103">
        <f>ROUND(+G799*Totals!$H$20,2)</f>
        <v>0</v>
      </c>
      <c r="I799" s="103">
        <f t="shared" si="35"/>
        <v>0</v>
      </c>
      <c r="J799" s="103">
        <f t="shared" si="36"/>
        <v>0</v>
      </c>
      <c r="K799" s="129"/>
      <c r="L799" s="129"/>
      <c r="N799" s="130"/>
      <c r="O799" s="129"/>
      <c r="P799" s="127"/>
      <c r="Q799" s="131"/>
      <c r="R799" s="134"/>
      <c r="S799" s="132"/>
    </row>
    <row r="800" spans="6:20">
      <c r="F800" s="110" t="s">
        <v>284</v>
      </c>
      <c r="G800" s="126">
        <v>2.8724260000000004E-4</v>
      </c>
      <c r="H800" s="103">
        <f>ROUND(+G800*Totals!$H$20,2)</f>
        <v>0</v>
      </c>
      <c r="I800" s="103">
        <f t="shared" si="35"/>
        <v>0</v>
      </c>
      <c r="J800" s="103">
        <f t="shared" si="36"/>
        <v>0</v>
      </c>
      <c r="K800" s="129"/>
      <c r="L800" s="129"/>
      <c r="N800" s="130"/>
      <c r="O800" s="129"/>
      <c r="P800" s="127"/>
      <c r="Q800" s="131"/>
      <c r="R800" s="134"/>
      <c r="S800" s="132"/>
    </row>
    <row r="801" spans="6:19">
      <c r="F801" s="110" t="s">
        <v>283</v>
      </c>
      <c r="G801" s="126">
        <v>5.9253379999999996E-4</v>
      </c>
      <c r="H801" s="103">
        <f>ROUND(+G801*Totals!$H$20,2)</f>
        <v>0</v>
      </c>
      <c r="I801" s="103">
        <f t="shared" si="35"/>
        <v>0</v>
      </c>
      <c r="J801" s="103">
        <f t="shared" si="36"/>
        <v>0</v>
      </c>
      <c r="K801" s="129"/>
      <c r="L801" s="129"/>
      <c r="N801" s="130"/>
      <c r="O801" s="130"/>
      <c r="P801" s="127"/>
      <c r="Q801" s="131"/>
      <c r="R801" s="134"/>
      <c r="S801" s="132"/>
    </row>
    <row r="802" spans="6:19">
      <c r="F802" s="110" t="s">
        <v>282</v>
      </c>
      <c r="G802" s="126">
        <v>4.001427E-4</v>
      </c>
      <c r="H802" s="103">
        <f>ROUND(+G802*Totals!$H$20,2)</f>
        <v>0</v>
      </c>
      <c r="I802" s="103">
        <f t="shared" si="35"/>
        <v>0</v>
      </c>
      <c r="J802" s="103">
        <f t="shared" si="36"/>
        <v>0</v>
      </c>
      <c r="K802" s="129"/>
      <c r="L802" s="129"/>
      <c r="N802" s="130"/>
      <c r="O802" s="129"/>
      <c r="P802" s="127"/>
      <c r="Q802" s="131"/>
      <c r="R802" s="134"/>
      <c r="S802" s="132"/>
    </row>
    <row r="803" spans="6:19">
      <c r="F803" s="110" t="s">
        <v>281</v>
      </c>
      <c r="G803" s="126">
        <v>6.9506599999999996E-5</v>
      </c>
      <c r="H803" s="103">
        <f>ROUND(+G803*Totals!$H$20,2)</f>
        <v>0</v>
      </c>
      <c r="I803" s="103">
        <f t="shared" si="35"/>
        <v>0</v>
      </c>
      <c r="J803" s="103">
        <f t="shared" si="36"/>
        <v>0</v>
      </c>
      <c r="K803" s="129" t="s">
        <v>281</v>
      </c>
      <c r="L803" s="129" t="s">
        <v>130</v>
      </c>
      <c r="M803" s="127">
        <v>0.14516000000000001</v>
      </c>
      <c r="N803" s="130">
        <f>+H803*M803</f>
        <v>0</v>
      </c>
      <c r="O803" s="129" t="s">
        <v>1159</v>
      </c>
      <c r="P803" s="127"/>
      <c r="Q803" s="131"/>
      <c r="R803" s="134"/>
      <c r="S803" s="132"/>
    </row>
    <row r="804" spans="6:19">
      <c r="F804" s="110" t="s">
        <v>280</v>
      </c>
      <c r="G804" s="126">
        <v>7.0658600000000001E-5</v>
      </c>
      <c r="H804" s="103">
        <f>ROUND(+G804*Totals!$H$20,2)</f>
        <v>0</v>
      </c>
      <c r="I804" s="103">
        <f t="shared" si="35"/>
        <v>0</v>
      </c>
      <c r="J804" s="103">
        <f t="shared" si="36"/>
        <v>0</v>
      </c>
      <c r="K804" s="129"/>
      <c r="L804" s="129"/>
      <c r="N804" s="130"/>
      <c r="O804" s="130"/>
      <c r="P804" s="127"/>
      <c r="Q804" s="131"/>
      <c r="R804" s="134"/>
      <c r="S804" s="132"/>
    </row>
    <row r="805" spans="6:19">
      <c r="F805" s="110" t="s">
        <v>279</v>
      </c>
      <c r="G805" s="126">
        <v>1.1589546E-3</v>
      </c>
      <c r="H805" s="103">
        <f>ROUND(+G805*Totals!$H$20,2)</f>
        <v>0</v>
      </c>
      <c r="I805" s="103">
        <f t="shared" si="35"/>
        <v>0</v>
      </c>
      <c r="J805" s="103">
        <f t="shared" si="36"/>
        <v>0</v>
      </c>
      <c r="K805" s="129"/>
      <c r="L805" s="129"/>
      <c r="N805" s="130"/>
      <c r="O805" s="130"/>
      <c r="P805" s="127"/>
      <c r="Q805" s="131"/>
      <c r="R805" s="134"/>
      <c r="S805" s="132"/>
    </row>
    <row r="806" spans="6:19">
      <c r="F806" s="110" t="s">
        <v>278</v>
      </c>
      <c r="G806" s="126">
        <v>4.9153799999999997E-5</v>
      </c>
      <c r="H806" s="103">
        <f>ROUND(+G806*Totals!$H$20,2)</f>
        <v>0</v>
      </c>
      <c r="I806" s="103">
        <f t="shared" si="35"/>
        <v>0</v>
      </c>
      <c r="J806" s="103">
        <f t="shared" si="36"/>
        <v>0</v>
      </c>
      <c r="K806" s="129" t="s">
        <v>278</v>
      </c>
      <c r="L806" s="129" t="s">
        <v>47</v>
      </c>
      <c r="M806" s="127">
        <v>0.31285000000000002</v>
      </c>
      <c r="N806" s="130">
        <f>+H806*M806</f>
        <v>0</v>
      </c>
      <c r="O806" s="129" t="s">
        <v>1159</v>
      </c>
      <c r="P806" s="127"/>
      <c r="Q806" s="131"/>
      <c r="R806" s="134"/>
      <c r="S806" s="132"/>
    </row>
    <row r="807" spans="6:19">
      <c r="F807" s="110" t="s">
        <v>277</v>
      </c>
      <c r="G807" s="126">
        <v>7.7570800000000006E-5</v>
      </c>
      <c r="H807" s="103">
        <f>ROUND(+G807*Totals!$H$20,2)</f>
        <v>0</v>
      </c>
      <c r="I807" s="103">
        <f t="shared" si="35"/>
        <v>0</v>
      </c>
      <c r="J807" s="103">
        <f t="shared" si="36"/>
        <v>0</v>
      </c>
      <c r="K807" s="129" t="s">
        <v>277</v>
      </c>
      <c r="L807" s="129" t="s">
        <v>88</v>
      </c>
      <c r="M807" s="127">
        <v>0.10323</v>
      </c>
      <c r="N807" s="130">
        <f>+H807*M807</f>
        <v>0</v>
      </c>
      <c r="O807" s="130" t="s">
        <v>1159</v>
      </c>
      <c r="P807" s="127"/>
      <c r="Q807" s="131"/>
      <c r="R807" s="134"/>
      <c r="S807" s="132"/>
    </row>
    <row r="808" spans="6:19">
      <c r="F808" s="110" t="s">
        <v>276</v>
      </c>
      <c r="G808" s="126">
        <v>4.3489597999999997E-3</v>
      </c>
      <c r="H808" s="103">
        <f>ROUND(+G808*Totals!$H$20,2)</f>
        <v>0</v>
      </c>
      <c r="I808" s="103">
        <f t="shared" si="35"/>
        <v>0</v>
      </c>
      <c r="J808" s="103">
        <f t="shared" si="36"/>
        <v>0</v>
      </c>
      <c r="K808" s="129"/>
      <c r="L808" s="129"/>
      <c r="N808" s="130"/>
      <c r="O808" s="129"/>
      <c r="P808" s="127"/>
      <c r="Q808" s="131"/>
      <c r="R808" s="134"/>
      <c r="S808" s="132"/>
    </row>
    <row r="809" spans="6:19">
      <c r="F809" s="110" t="s">
        <v>275</v>
      </c>
      <c r="G809" s="126">
        <v>1.4784539999999999E-4</v>
      </c>
      <c r="H809" s="103">
        <f>ROUND(+G809*Totals!$H$20,2)</f>
        <v>0</v>
      </c>
      <c r="I809" s="103">
        <f t="shared" si="35"/>
        <v>0</v>
      </c>
      <c r="J809" s="103">
        <f t="shared" si="36"/>
        <v>0</v>
      </c>
      <c r="K809" s="129" t="s">
        <v>275</v>
      </c>
      <c r="L809" s="129" t="s">
        <v>129</v>
      </c>
      <c r="M809" s="127">
        <v>0.41987000000000002</v>
      </c>
      <c r="N809" s="130">
        <f>+H809*M809</f>
        <v>0</v>
      </c>
      <c r="O809" s="130" t="s">
        <v>1159</v>
      </c>
      <c r="P809" s="127"/>
      <c r="Q809" s="131"/>
      <c r="R809" s="134"/>
      <c r="S809" s="132"/>
    </row>
    <row r="810" spans="6:19">
      <c r="F810" s="110" t="s">
        <v>274</v>
      </c>
      <c r="G810" s="126">
        <v>2.0886527000000001E-3</v>
      </c>
      <c r="H810" s="103">
        <f>ROUND(+G810*Totals!$H$20,2)</f>
        <v>0</v>
      </c>
      <c r="I810" s="103">
        <f t="shared" si="35"/>
        <v>0</v>
      </c>
      <c r="J810" s="103">
        <f t="shared" si="36"/>
        <v>0</v>
      </c>
      <c r="K810" s="129"/>
      <c r="L810" s="129"/>
      <c r="N810" s="130"/>
      <c r="O810" s="130"/>
      <c r="P810" s="127"/>
      <c r="Q810" s="131"/>
      <c r="R810" s="134"/>
      <c r="S810" s="132"/>
    </row>
    <row r="811" spans="6:19">
      <c r="F811" s="110" t="s">
        <v>1049</v>
      </c>
      <c r="G811" s="126">
        <v>3.5329300000000001E-5</v>
      </c>
      <c r="H811" s="103">
        <f>ROUND(+G811*Totals!$H$20,2)</f>
        <v>0</v>
      </c>
      <c r="I811" s="103">
        <f t="shared" si="35"/>
        <v>0</v>
      </c>
      <c r="J811" s="103">
        <f t="shared" si="36"/>
        <v>0</v>
      </c>
      <c r="K811" s="129" t="s">
        <v>1049</v>
      </c>
      <c r="L811" s="129" t="s">
        <v>83</v>
      </c>
      <c r="M811" s="127">
        <v>1</v>
      </c>
      <c r="N811" s="130">
        <f>M811*H811</f>
        <v>0</v>
      </c>
      <c r="O811" s="130" t="s">
        <v>1159</v>
      </c>
      <c r="P811" s="127"/>
      <c r="Q811" s="131"/>
      <c r="R811" s="134"/>
      <c r="S811" s="132"/>
    </row>
    <row r="812" spans="6:19">
      <c r="F812" s="110" t="s">
        <v>272</v>
      </c>
      <c r="G812" s="126">
        <v>2.6112999999999999E-5</v>
      </c>
      <c r="H812" s="103">
        <f>ROUND(+G812*Totals!$H$20,2)</f>
        <v>0</v>
      </c>
      <c r="I812" s="103">
        <f t="shared" si="35"/>
        <v>0</v>
      </c>
      <c r="J812" s="103">
        <f t="shared" si="36"/>
        <v>0</v>
      </c>
      <c r="K812" s="129" t="s">
        <v>272</v>
      </c>
      <c r="L812" s="129" t="s">
        <v>124</v>
      </c>
      <c r="M812" s="127">
        <v>7.4069999999999997E-2</v>
      </c>
      <c r="N812" s="130">
        <f>+H812*M812</f>
        <v>0</v>
      </c>
      <c r="O812" s="129" t="s">
        <v>1159</v>
      </c>
      <c r="P812" s="127"/>
      <c r="Q812" s="131"/>
      <c r="R812" s="134"/>
      <c r="S812" s="132"/>
    </row>
    <row r="813" spans="6:19">
      <c r="F813" s="110" t="s">
        <v>273</v>
      </c>
      <c r="G813" s="126">
        <v>5.4913999999999996E-5</v>
      </c>
      <c r="H813" s="103">
        <f>ROUND(+G813*Totals!$H$20,2)</f>
        <v>0</v>
      </c>
      <c r="I813" s="103">
        <f t="shared" si="35"/>
        <v>0</v>
      </c>
      <c r="J813" s="103">
        <f t="shared" si="36"/>
        <v>0</v>
      </c>
      <c r="K813" s="129" t="s">
        <v>273</v>
      </c>
      <c r="L813" s="129" t="s">
        <v>83</v>
      </c>
      <c r="M813" s="127">
        <v>0.76168000000000002</v>
      </c>
      <c r="N813" s="130">
        <f>+H813*M813</f>
        <v>0</v>
      </c>
      <c r="O813" s="130" t="s">
        <v>1159</v>
      </c>
      <c r="P813" s="127"/>
      <c r="Q813" s="131"/>
      <c r="R813" s="134"/>
      <c r="S813" s="132"/>
    </row>
    <row r="814" spans="6:19">
      <c r="F814" s="110" t="s">
        <v>271</v>
      </c>
      <c r="G814" s="126">
        <v>4.4315229999999998E-4</v>
      </c>
      <c r="H814" s="103">
        <f>ROUND(+G814*Totals!$H$20,2)</f>
        <v>0</v>
      </c>
      <c r="I814" s="103">
        <f t="shared" si="35"/>
        <v>0</v>
      </c>
      <c r="J814" s="103">
        <f t="shared" si="36"/>
        <v>0</v>
      </c>
      <c r="K814" s="129"/>
      <c r="L814" s="129"/>
      <c r="N814" s="130"/>
      <c r="O814" s="129"/>
      <c r="P814" s="127"/>
      <c r="Q814" s="131"/>
      <c r="R814" s="134"/>
      <c r="S814" s="132"/>
    </row>
    <row r="815" spans="6:19">
      <c r="F815" s="110" t="s">
        <v>270</v>
      </c>
      <c r="G815" s="126">
        <v>1.7587849999999998E-4</v>
      </c>
      <c r="H815" s="103">
        <f>ROUND(+G815*Totals!$H$20,2)</f>
        <v>0</v>
      </c>
      <c r="I815" s="103">
        <f t="shared" si="35"/>
        <v>0</v>
      </c>
      <c r="J815" s="103">
        <f t="shared" si="36"/>
        <v>0</v>
      </c>
      <c r="K815" s="129" t="s">
        <v>270</v>
      </c>
      <c r="L815" s="129" t="s">
        <v>100</v>
      </c>
      <c r="M815" s="127">
        <v>0.19771999999999998</v>
      </c>
      <c r="N815" s="130">
        <f>+H815*M815</f>
        <v>0</v>
      </c>
      <c r="O815" s="129" t="s">
        <v>1159</v>
      </c>
      <c r="P815" s="127"/>
      <c r="Q815" s="131"/>
      <c r="R815" s="134"/>
      <c r="S815" s="132"/>
    </row>
    <row r="816" spans="6:19">
      <c r="F816" s="110" t="s">
        <v>269</v>
      </c>
      <c r="G816" s="126">
        <v>1.3978109999999999E-4</v>
      </c>
      <c r="H816" s="103">
        <f>ROUND(+G816*Totals!$H$20,2)</f>
        <v>0</v>
      </c>
      <c r="I816" s="103">
        <f t="shared" si="35"/>
        <v>0</v>
      </c>
      <c r="J816" s="103">
        <f t="shared" si="36"/>
        <v>0</v>
      </c>
      <c r="K816" s="129"/>
      <c r="L816" s="129"/>
      <c r="N816" s="130"/>
      <c r="O816" s="129"/>
      <c r="P816" s="127"/>
      <c r="Q816" s="131"/>
      <c r="R816" s="134"/>
      <c r="S816" s="132"/>
    </row>
    <row r="817" spans="6:19">
      <c r="F817" s="110" t="s">
        <v>268</v>
      </c>
      <c r="G817" s="126">
        <v>3.1105100000000001E-5</v>
      </c>
      <c r="H817" s="103">
        <f>ROUND(+G817*Totals!$H$20,2)</f>
        <v>0</v>
      </c>
      <c r="I817" s="103">
        <f t="shared" si="35"/>
        <v>0</v>
      </c>
      <c r="J817" s="103">
        <f t="shared" si="36"/>
        <v>0</v>
      </c>
      <c r="K817" s="129" t="s">
        <v>268</v>
      </c>
      <c r="L817" s="129" t="s">
        <v>44</v>
      </c>
      <c r="M817" s="127">
        <v>0.27011000000000002</v>
      </c>
      <c r="N817" s="130">
        <f>+H817*M817</f>
        <v>0</v>
      </c>
      <c r="O817" s="129" t="s">
        <v>67</v>
      </c>
      <c r="P817" s="127">
        <v>0.14943000000000001</v>
      </c>
      <c r="Q817" s="131">
        <f>H817*P817</f>
        <v>0</v>
      </c>
      <c r="R817" s="134" t="s">
        <v>1159</v>
      </c>
      <c r="S817" s="132"/>
    </row>
    <row r="818" spans="6:19">
      <c r="F818" s="110" t="s">
        <v>267</v>
      </c>
      <c r="G818" s="126">
        <v>2.6036160000000001E-4</v>
      </c>
      <c r="H818" s="103">
        <f>ROUND(+G818*Totals!$H$20,2)</f>
        <v>0</v>
      </c>
      <c r="I818" s="103">
        <f t="shared" si="35"/>
        <v>0</v>
      </c>
      <c r="J818" s="103">
        <f t="shared" si="36"/>
        <v>0</v>
      </c>
      <c r="K818" s="129"/>
      <c r="L818" s="129"/>
      <c r="N818" s="130"/>
      <c r="O818" s="129"/>
      <c r="P818" s="127"/>
      <c r="Q818" s="131"/>
      <c r="R818" s="134"/>
      <c r="S818" s="132"/>
    </row>
    <row r="819" spans="6:19">
      <c r="F819" s="110" t="s">
        <v>266</v>
      </c>
      <c r="G819" s="126">
        <v>2.4461699999999998E-4</v>
      </c>
      <c r="H819" s="103">
        <f>ROUND(+G819*Totals!$H$20,2)</f>
        <v>0</v>
      </c>
      <c r="I819" s="103">
        <f t="shared" si="35"/>
        <v>0</v>
      </c>
      <c r="J819" s="103">
        <f t="shared" si="36"/>
        <v>0</v>
      </c>
      <c r="K819" s="129"/>
      <c r="L819" s="129"/>
      <c r="N819" s="130"/>
      <c r="O819" s="130"/>
      <c r="P819" s="127"/>
      <c r="Q819" s="131"/>
      <c r="R819" s="134"/>
      <c r="S819" s="132"/>
    </row>
    <row r="820" spans="6:19">
      <c r="F820" s="110" t="s">
        <v>265</v>
      </c>
      <c r="G820" s="126">
        <v>5.3416360000000003E-4</v>
      </c>
      <c r="H820" s="103">
        <f>ROUND(+G820*Totals!$H$20,2)</f>
        <v>0</v>
      </c>
      <c r="I820" s="103">
        <f t="shared" si="35"/>
        <v>0</v>
      </c>
      <c r="J820" s="103">
        <f t="shared" si="36"/>
        <v>0</v>
      </c>
      <c r="K820" s="129"/>
      <c r="L820" s="129"/>
      <c r="N820" s="130"/>
      <c r="O820" s="130"/>
      <c r="P820" s="127"/>
      <c r="Q820" s="131"/>
      <c r="R820" s="134"/>
      <c r="S820" s="132"/>
    </row>
    <row r="821" spans="6:19">
      <c r="F821" s="110" t="s">
        <v>264</v>
      </c>
      <c r="G821" s="126">
        <v>1.013797E-4</v>
      </c>
      <c r="H821" s="103">
        <f>ROUND(+G821*Totals!$H$20,2)</f>
        <v>0</v>
      </c>
      <c r="I821" s="103">
        <f t="shared" si="35"/>
        <v>0</v>
      </c>
      <c r="J821" s="103">
        <f t="shared" si="36"/>
        <v>0</v>
      </c>
      <c r="K821" s="129" t="s">
        <v>264</v>
      </c>
      <c r="L821" s="129" t="s">
        <v>76</v>
      </c>
      <c r="M821" s="127">
        <v>0.36963999999999997</v>
      </c>
      <c r="N821" s="130">
        <f>+H821*M821</f>
        <v>0</v>
      </c>
      <c r="O821" s="130" t="s">
        <v>1159</v>
      </c>
      <c r="P821" s="127"/>
      <c r="Q821" s="131"/>
      <c r="R821" s="134"/>
      <c r="S821" s="132"/>
    </row>
    <row r="822" spans="6:19">
      <c r="F822" s="110" t="s">
        <v>263</v>
      </c>
      <c r="G822" s="126">
        <v>1.0445179999999999E-4</v>
      </c>
      <c r="H822" s="103">
        <f>ROUND(+G822*Totals!$H$20,2)</f>
        <v>0</v>
      </c>
      <c r="I822" s="103">
        <f t="shared" si="35"/>
        <v>0</v>
      </c>
      <c r="J822" s="103">
        <f t="shared" si="36"/>
        <v>0</v>
      </c>
      <c r="K822" s="129" t="s">
        <v>263</v>
      </c>
      <c r="L822" s="129" t="s">
        <v>122</v>
      </c>
      <c r="M822" s="127">
        <v>0.40590999999999999</v>
      </c>
      <c r="N822" s="130">
        <f>+H822*M822</f>
        <v>0</v>
      </c>
      <c r="O822" s="129" t="s">
        <v>1159</v>
      </c>
      <c r="P822" s="127"/>
      <c r="Q822" s="131"/>
      <c r="R822" s="134"/>
      <c r="S822" s="132"/>
    </row>
    <row r="823" spans="6:19">
      <c r="F823" s="110" t="s">
        <v>262</v>
      </c>
      <c r="G823" s="126">
        <v>6.7586499999999994E-5</v>
      </c>
      <c r="H823" s="103">
        <f>ROUND(+G823*Totals!$H$20,2)</f>
        <v>0</v>
      </c>
      <c r="I823" s="103">
        <f t="shared" si="35"/>
        <v>0</v>
      </c>
      <c r="J823" s="103">
        <f t="shared" si="36"/>
        <v>0</v>
      </c>
      <c r="K823" s="129" t="s">
        <v>262</v>
      </c>
      <c r="L823" s="129" t="s">
        <v>104</v>
      </c>
      <c r="M823" s="127">
        <v>0.25664000000000003</v>
      </c>
      <c r="N823" s="130">
        <f>+H823*M823</f>
        <v>0</v>
      </c>
      <c r="O823" s="129" t="s">
        <v>1159</v>
      </c>
      <c r="P823" s="127"/>
      <c r="Q823" s="131"/>
      <c r="R823" s="134"/>
      <c r="S823" s="132"/>
    </row>
    <row r="824" spans="6:19">
      <c r="F824" s="110" t="s">
        <v>261</v>
      </c>
      <c r="G824" s="126">
        <v>4.327455E-3</v>
      </c>
      <c r="H824" s="103">
        <f>ROUND(+G824*Totals!$H$20,2)</f>
        <v>0</v>
      </c>
      <c r="I824" s="103">
        <f t="shared" si="35"/>
        <v>0</v>
      </c>
      <c r="J824" s="103">
        <f t="shared" si="36"/>
        <v>0</v>
      </c>
      <c r="K824" s="129"/>
      <c r="L824" s="129"/>
      <c r="N824" s="130"/>
      <c r="O824" s="130"/>
      <c r="P824" s="127"/>
      <c r="Q824" s="131"/>
      <c r="R824" s="134"/>
      <c r="S824" s="132"/>
    </row>
    <row r="825" spans="6:19">
      <c r="F825" s="110" t="s">
        <v>260</v>
      </c>
      <c r="G825" s="126">
        <v>1.2872153000000001E-3</v>
      </c>
      <c r="H825" s="103">
        <f>ROUND(+G825*Totals!$H$20,2)</f>
        <v>0</v>
      </c>
      <c r="I825" s="103">
        <f t="shared" si="35"/>
        <v>0</v>
      </c>
      <c r="J825" s="103">
        <f t="shared" si="36"/>
        <v>0</v>
      </c>
      <c r="K825" s="129"/>
      <c r="L825" s="129"/>
      <c r="N825" s="130"/>
      <c r="O825" s="129"/>
      <c r="P825" s="127"/>
      <c r="Q825" s="131"/>
      <c r="R825" s="134"/>
      <c r="S825" s="132"/>
    </row>
    <row r="826" spans="6:19">
      <c r="F826" s="110" t="s">
        <v>259</v>
      </c>
      <c r="G826" s="126">
        <v>7.3346699999999994E-5</v>
      </c>
      <c r="H826" s="103">
        <f>ROUND(+G826*Totals!$H$20,2)</f>
        <v>0</v>
      </c>
      <c r="I826" s="103">
        <f t="shared" si="35"/>
        <v>0</v>
      </c>
      <c r="J826" s="103">
        <f t="shared" si="36"/>
        <v>0</v>
      </c>
      <c r="K826" s="129" t="s">
        <v>259</v>
      </c>
      <c r="L826" s="129" t="s">
        <v>72</v>
      </c>
      <c r="M826" s="127">
        <v>0.38558999999999999</v>
      </c>
      <c r="N826" s="130">
        <f>+H826*M826</f>
        <v>0</v>
      </c>
      <c r="O826" s="129" t="s">
        <v>1159</v>
      </c>
      <c r="P826" s="127"/>
      <c r="Q826" s="131"/>
      <c r="R826" s="134"/>
      <c r="S826" s="132"/>
    </row>
    <row r="827" spans="6:19">
      <c r="F827" s="110" t="s">
        <v>258</v>
      </c>
      <c r="G827" s="126">
        <v>2.7149800000000001E-4</v>
      </c>
      <c r="H827" s="103">
        <f>ROUND(+G827*Totals!$H$20,2)</f>
        <v>0</v>
      </c>
      <c r="I827" s="103">
        <f t="shared" si="35"/>
        <v>0</v>
      </c>
      <c r="J827" s="103">
        <f t="shared" si="36"/>
        <v>0</v>
      </c>
      <c r="K827" s="129"/>
      <c r="L827" s="129"/>
      <c r="N827" s="130"/>
      <c r="O827" s="130"/>
      <c r="P827" s="127"/>
      <c r="Q827" s="131"/>
      <c r="R827" s="134"/>
      <c r="S827" s="132"/>
    </row>
    <row r="828" spans="6:19">
      <c r="F828" s="110" t="s">
        <v>257</v>
      </c>
      <c r="G828" s="126">
        <v>4.4353629999999996E-4</v>
      </c>
      <c r="H828" s="103">
        <f>ROUND(+G828*Totals!$H$20,2)</f>
        <v>0</v>
      </c>
      <c r="I828" s="103">
        <f t="shared" si="35"/>
        <v>0</v>
      </c>
      <c r="J828" s="103">
        <f t="shared" si="36"/>
        <v>0</v>
      </c>
      <c r="K828" s="129"/>
      <c r="L828" s="129"/>
      <c r="N828" s="130"/>
      <c r="O828" s="129"/>
      <c r="P828" s="127"/>
      <c r="Q828" s="131"/>
      <c r="R828" s="134"/>
      <c r="S828" s="132"/>
    </row>
    <row r="829" spans="6:19">
      <c r="F829" s="110" t="s">
        <v>256</v>
      </c>
      <c r="G829" s="126">
        <v>2.57289E-5</v>
      </c>
      <c r="H829" s="103">
        <f>ROUND(+G829*Totals!$H$20,2)</f>
        <v>0</v>
      </c>
      <c r="I829" s="103">
        <f t="shared" si="35"/>
        <v>0</v>
      </c>
      <c r="J829" s="103">
        <f t="shared" si="36"/>
        <v>0</v>
      </c>
      <c r="K829" s="129" t="s">
        <v>256</v>
      </c>
      <c r="L829" s="129" t="s">
        <v>108</v>
      </c>
      <c r="M829" s="127">
        <v>0.30487999999999998</v>
      </c>
      <c r="N829" s="130">
        <f>+H829*M829</f>
        <v>0</v>
      </c>
      <c r="O829" s="129" t="s">
        <v>1159</v>
      </c>
      <c r="P829" s="127"/>
      <c r="Q829" s="131"/>
      <c r="R829" s="134"/>
      <c r="S829" s="132"/>
    </row>
    <row r="830" spans="6:19">
      <c r="F830" s="110" t="s">
        <v>255</v>
      </c>
      <c r="G830" s="126">
        <v>6.843130999999999E-4</v>
      </c>
      <c r="H830" s="103">
        <f>ROUND(+G830*Totals!$H$20,2)</f>
        <v>0</v>
      </c>
      <c r="I830" s="103">
        <f t="shared" si="35"/>
        <v>0</v>
      </c>
      <c r="J830" s="103">
        <f t="shared" si="36"/>
        <v>0</v>
      </c>
      <c r="K830" s="129"/>
      <c r="L830" s="129"/>
      <c r="N830" s="130"/>
      <c r="O830" s="129"/>
      <c r="P830" s="127"/>
      <c r="Q830" s="131"/>
      <c r="R830" s="134"/>
      <c r="S830" s="132"/>
    </row>
    <row r="831" spans="6:19">
      <c r="F831" s="110" t="s">
        <v>254</v>
      </c>
      <c r="G831" s="126">
        <v>3.3831640000000005E-4</v>
      </c>
      <c r="H831" s="103">
        <f>ROUND(+G831*Totals!$H$20,2)</f>
        <v>0</v>
      </c>
      <c r="I831" s="103">
        <f t="shared" si="35"/>
        <v>0</v>
      </c>
      <c r="J831" s="103">
        <f t="shared" si="36"/>
        <v>0</v>
      </c>
      <c r="K831" s="129"/>
      <c r="L831" s="129"/>
      <c r="N831" s="130"/>
      <c r="O831" s="130"/>
      <c r="P831" s="127"/>
      <c r="Q831" s="131"/>
      <c r="R831" s="134"/>
      <c r="S831" s="132"/>
    </row>
    <row r="832" spans="6:19">
      <c r="F832" s="110" t="s">
        <v>253</v>
      </c>
      <c r="G832" s="126">
        <v>7.7954860000000001E-4</v>
      </c>
      <c r="H832" s="103">
        <f>ROUND(+G832*Totals!$H$20,2)</f>
        <v>0</v>
      </c>
      <c r="I832" s="103">
        <f t="shared" si="35"/>
        <v>0</v>
      </c>
      <c r="J832" s="103">
        <f t="shared" si="36"/>
        <v>0</v>
      </c>
      <c r="K832" s="129"/>
      <c r="L832" s="129"/>
      <c r="N832" s="130"/>
      <c r="O832" s="129"/>
      <c r="P832" s="127"/>
      <c r="Q832" s="131"/>
      <c r="R832" s="134"/>
      <c r="S832" s="132"/>
    </row>
    <row r="833" spans="6:19">
      <c r="F833" s="110" t="s">
        <v>252</v>
      </c>
      <c r="G833" s="126">
        <v>5.0689899999999997E-5</v>
      </c>
      <c r="H833" s="103">
        <f>ROUND(+G833*Totals!$H$20,2)</f>
        <v>0</v>
      </c>
      <c r="I833" s="103">
        <f t="shared" si="35"/>
        <v>0</v>
      </c>
      <c r="J833" s="103">
        <f t="shared" si="36"/>
        <v>0</v>
      </c>
      <c r="K833" s="129" t="s">
        <v>252</v>
      </c>
      <c r="L833" s="129" t="s">
        <v>64</v>
      </c>
      <c r="M833" s="127">
        <v>8.993000000000001E-2</v>
      </c>
      <c r="N833" s="130">
        <f>+H833*M833</f>
        <v>0</v>
      </c>
      <c r="O833" s="130" t="s">
        <v>1159</v>
      </c>
      <c r="P833" s="127"/>
      <c r="Q833" s="131"/>
      <c r="R833" s="134"/>
      <c r="S833" s="132"/>
    </row>
    <row r="834" spans="6:19">
      <c r="F834" s="110" t="s">
        <v>251</v>
      </c>
      <c r="G834" s="126">
        <v>2.4154490000000001E-4</v>
      </c>
      <c r="H834" s="103">
        <f>ROUND(+G834*Totals!$H$20,2)</f>
        <v>0</v>
      </c>
      <c r="I834" s="103">
        <f t="shared" si="35"/>
        <v>0</v>
      </c>
      <c r="J834" s="103">
        <f t="shared" si="36"/>
        <v>0</v>
      </c>
      <c r="K834" s="129"/>
      <c r="L834" s="129"/>
      <c r="N834" s="130"/>
      <c r="O834" s="130"/>
      <c r="P834" s="127"/>
      <c r="Q834" s="131"/>
      <c r="R834" s="134"/>
      <c r="S834" s="132"/>
    </row>
    <row r="835" spans="6:19">
      <c r="F835" s="110" t="s">
        <v>250</v>
      </c>
      <c r="G835" s="126">
        <v>5.5297999999999998E-5</v>
      </c>
      <c r="H835" s="103">
        <f>ROUND(+G835*Totals!$H$20,2)</f>
        <v>0</v>
      </c>
      <c r="I835" s="103">
        <f t="shared" si="35"/>
        <v>0</v>
      </c>
      <c r="J835" s="103">
        <f t="shared" si="36"/>
        <v>0</v>
      </c>
      <c r="K835" s="129" t="s">
        <v>250</v>
      </c>
      <c r="L835" s="129" t="s">
        <v>51</v>
      </c>
      <c r="M835" s="127">
        <v>0.15337000000000001</v>
      </c>
      <c r="N835" s="130">
        <f>+H835*M835</f>
        <v>0</v>
      </c>
      <c r="O835" s="129" t="s">
        <v>1159</v>
      </c>
      <c r="P835" s="127"/>
      <c r="Q835" s="131"/>
      <c r="R835" s="134"/>
      <c r="S835" s="132"/>
    </row>
    <row r="836" spans="6:19">
      <c r="F836" s="110" t="s">
        <v>249</v>
      </c>
      <c r="G836" s="126">
        <v>0</v>
      </c>
      <c r="H836" s="103">
        <f>ROUND(+G836*Totals!$H$20,2)</f>
        <v>0</v>
      </c>
      <c r="I836" s="103">
        <f t="shared" si="35"/>
        <v>0</v>
      </c>
      <c r="J836" s="103">
        <f t="shared" si="36"/>
        <v>0</v>
      </c>
      <c r="K836" s="129" t="s">
        <v>249</v>
      </c>
      <c r="L836" s="129" t="s">
        <v>97</v>
      </c>
      <c r="M836" s="127">
        <v>0.11009000000000001</v>
      </c>
      <c r="N836" s="130">
        <f>+H836*M836</f>
        <v>0</v>
      </c>
      <c r="O836" s="129" t="s">
        <v>1159</v>
      </c>
      <c r="P836" s="127"/>
      <c r="Q836" s="131"/>
      <c r="R836" s="134"/>
      <c r="S836" s="132"/>
    </row>
    <row r="837" spans="6:19">
      <c r="F837" s="110" t="s">
        <v>248</v>
      </c>
      <c r="G837" s="126">
        <v>2.17352E-4</v>
      </c>
      <c r="H837" s="103">
        <f>ROUND(+G837*Totals!$H$20,2)</f>
        <v>0</v>
      </c>
      <c r="I837" s="103">
        <f t="shared" si="35"/>
        <v>0</v>
      </c>
      <c r="J837" s="103">
        <f t="shared" si="36"/>
        <v>0</v>
      </c>
      <c r="K837" s="129"/>
      <c r="L837" s="129"/>
      <c r="N837" s="130"/>
      <c r="O837" s="129"/>
      <c r="P837" s="127"/>
      <c r="Q837" s="131"/>
      <c r="R837" s="134"/>
      <c r="S837" s="132"/>
    </row>
    <row r="838" spans="6:19">
      <c r="F838" s="110" t="s">
        <v>247</v>
      </c>
      <c r="G838" s="126">
        <v>3.5214090000000001E-4</v>
      </c>
      <c r="H838" s="103">
        <f>ROUND(+G838*Totals!$H$20,2)</f>
        <v>0</v>
      </c>
      <c r="I838" s="103">
        <f t="shared" si="35"/>
        <v>0</v>
      </c>
      <c r="J838" s="103">
        <f t="shared" si="36"/>
        <v>0</v>
      </c>
      <c r="K838" s="129"/>
      <c r="L838" s="129"/>
      <c r="N838" s="130"/>
      <c r="O838" s="129"/>
      <c r="P838" s="127"/>
      <c r="Q838" s="131"/>
      <c r="R838" s="134"/>
      <c r="S838" s="132"/>
    </row>
    <row r="839" spans="6:19">
      <c r="F839" s="110" t="s">
        <v>246</v>
      </c>
      <c r="G839" s="126">
        <v>3.8939029999999998E-4</v>
      </c>
      <c r="H839" s="103">
        <f>ROUND(+G839*Totals!$H$20,2)</f>
        <v>0</v>
      </c>
      <c r="I839" s="103">
        <f t="shared" ref="I839:I902" si="37">+N839+Q839+T839</f>
        <v>0</v>
      </c>
      <c r="J839" s="103">
        <f t="shared" ref="J839:J902" si="38">+H839-I839</f>
        <v>0</v>
      </c>
      <c r="K839" s="129"/>
      <c r="L839" s="129"/>
      <c r="N839" s="130"/>
      <c r="O839" s="130"/>
      <c r="P839" s="127"/>
      <c r="Q839" s="131"/>
      <c r="R839" s="134"/>
      <c r="S839" s="132"/>
    </row>
    <row r="840" spans="6:19">
      <c r="F840" s="110" t="s">
        <v>119</v>
      </c>
      <c r="G840" s="126">
        <v>1.2019641999999999E-3</v>
      </c>
      <c r="H840" s="103">
        <f>ROUND(+G840*Totals!$H$20,2)</f>
        <v>0</v>
      </c>
      <c r="I840" s="103">
        <f t="shared" si="37"/>
        <v>0</v>
      </c>
      <c r="J840" s="103">
        <f t="shared" si="38"/>
        <v>0</v>
      </c>
      <c r="K840" s="129"/>
      <c r="L840" s="129"/>
      <c r="N840" s="130"/>
      <c r="O840" s="130"/>
      <c r="P840" s="127"/>
      <c r="Q840" s="131"/>
      <c r="R840" s="134"/>
      <c r="S840" s="132"/>
    </row>
    <row r="841" spans="6:19">
      <c r="F841" s="110" t="s">
        <v>245</v>
      </c>
      <c r="G841" s="126">
        <v>1.3517299999999999E-4</v>
      </c>
      <c r="H841" s="103">
        <f>ROUND(+G841*Totals!$H$20,2)</f>
        <v>0</v>
      </c>
      <c r="I841" s="103">
        <f t="shared" si="37"/>
        <v>0</v>
      </c>
      <c r="J841" s="103">
        <f t="shared" si="38"/>
        <v>0</v>
      </c>
      <c r="K841" s="129" t="s">
        <v>245</v>
      </c>
      <c r="L841" s="129" t="s">
        <v>48</v>
      </c>
      <c r="M841" s="127">
        <v>0.24248</v>
      </c>
      <c r="N841" s="130">
        <f>+H841*M841</f>
        <v>0</v>
      </c>
      <c r="O841" s="130" t="s">
        <v>1159</v>
      </c>
      <c r="P841" s="127"/>
      <c r="Q841" s="131"/>
      <c r="R841" s="134"/>
      <c r="S841" s="132"/>
    </row>
    <row r="842" spans="6:19">
      <c r="F842" s="110" t="s">
        <v>244</v>
      </c>
      <c r="G842" s="126">
        <v>2.9953100000000003E-5</v>
      </c>
      <c r="H842" s="103">
        <f>ROUND(+G842*Totals!$H$20,2)</f>
        <v>0</v>
      </c>
      <c r="I842" s="103">
        <f t="shared" si="37"/>
        <v>0</v>
      </c>
      <c r="J842" s="103">
        <f t="shared" si="38"/>
        <v>0</v>
      </c>
      <c r="K842" s="129" t="s">
        <v>244</v>
      </c>
      <c r="L842" s="129" t="s">
        <v>116</v>
      </c>
      <c r="M842" s="127">
        <v>0.36493999999999999</v>
      </c>
      <c r="N842" s="130">
        <f>+H842*M842</f>
        <v>0</v>
      </c>
      <c r="O842" s="130" t="s">
        <v>1159</v>
      </c>
      <c r="P842" s="127"/>
      <c r="Q842" s="131"/>
      <c r="R842" s="134"/>
      <c r="S842" s="132"/>
    </row>
    <row r="843" spans="6:19">
      <c r="F843" s="110" t="s">
        <v>243</v>
      </c>
      <c r="G843" s="126">
        <v>1.2826069999999999E-4</v>
      </c>
      <c r="H843" s="103">
        <f>ROUND(+G843*Totals!$H$20,2)</f>
        <v>0</v>
      </c>
      <c r="I843" s="103">
        <f t="shared" si="37"/>
        <v>0</v>
      </c>
      <c r="J843" s="103">
        <f t="shared" si="38"/>
        <v>0</v>
      </c>
      <c r="K843" s="129" t="s">
        <v>243</v>
      </c>
      <c r="L843" s="129" t="s">
        <v>64</v>
      </c>
      <c r="M843" s="127">
        <v>0.16928000000000001</v>
      </c>
      <c r="N843" s="130">
        <f>+H843*M843</f>
        <v>0</v>
      </c>
      <c r="O843" s="129" t="s">
        <v>1159</v>
      </c>
      <c r="P843" s="127"/>
      <c r="Q843" s="131"/>
      <c r="R843" s="134"/>
      <c r="S843" s="132"/>
    </row>
    <row r="844" spans="6:19">
      <c r="F844" s="110" t="s">
        <v>242</v>
      </c>
      <c r="G844" s="126">
        <v>1.9584699999999999E-5</v>
      </c>
      <c r="H844" s="103">
        <f>ROUND(+G844*Totals!$H$20,2)</f>
        <v>0</v>
      </c>
      <c r="I844" s="103">
        <f t="shared" si="37"/>
        <v>0</v>
      </c>
      <c r="J844" s="103">
        <f t="shared" si="38"/>
        <v>0</v>
      </c>
      <c r="K844" s="129" t="s">
        <v>242</v>
      </c>
      <c r="L844" s="129" t="s">
        <v>121</v>
      </c>
      <c r="M844" s="127">
        <v>0.26219999999999999</v>
      </c>
      <c r="N844" s="130">
        <f>+H844*M844</f>
        <v>0</v>
      </c>
      <c r="O844" s="130" t="s">
        <v>1159</v>
      </c>
      <c r="P844" s="127"/>
      <c r="Q844" s="131"/>
      <c r="R844" s="134"/>
      <c r="S844" s="132"/>
    </row>
    <row r="845" spans="6:19">
      <c r="F845" s="110" t="s">
        <v>241</v>
      </c>
      <c r="G845" s="126">
        <v>1.90087E-4</v>
      </c>
      <c r="H845" s="103">
        <f>ROUND(+G845*Totals!$H$20,2)</f>
        <v>0</v>
      </c>
      <c r="I845" s="103">
        <f t="shared" si="37"/>
        <v>0</v>
      </c>
      <c r="J845" s="103">
        <f t="shared" si="38"/>
        <v>0</v>
      </c>
      <c r="K845" s="128" t="s">
        <v>241</v>
      </c>
      <c r="L845" s="128" t="s">
        <v>128</v>
      </c>
      <c r="M845" s="127">
        <v>0.14307999999999998</v>
      </c>
      <c r="N845" s="130"/>
      <c r="O845" s="129"/>
      <c r="P845" s="127"/>
      <c r="Q845" s="131"/>
      <c r="R845" s="134"/>
      <c r="S845" s="132"/>
    </row>
    <row r="846" spans="6:19">
      <c r="F846" s="110" t="s">
        <v>240</v>
      </c>
      <c r="G846" s="126">
        <v>6.9506599999999996E-5</v>
      </c>
      <c r="H846" s="103">
        <f>ROUND(+G846*Totals!$H$20,2)</f>
        <v>0</v>
      </c>
      <c r="I846" s="103">
        <f t="shared" si="37"/>
        <v>0</v>
      </c>
      <c r="J846" s="103">
        <f t="shared" si="38"/>
        <v>0</v>
      </c>
      <c r="K846" s="129" t="s">
        <v>240</v>
      </c>
      <c r="L846" s="129" t="s">
        <v>80</v>
      </c>
      <c r="M846" s="127">
        <v>0.62975000000000003</v>
      </c>
      <c r="N846" s="130">
        <f>+H846*M846</f>
        <v>0</v>
      </c>
      <c r="O846" s="130" t="s">
        <v>1159</v>
      </c>
      <c r="P846" s="127"/>
      <c r="Q846" s="131"/>
      <c r="R846" s="134"/>
      <c r="S846" s="132"/>
    </row>
    <row r="847" spans="6:19">
      <c r="F847" s="110" t="s">
        <v>239</v>
      </c>
      <c r="G847" s="126">
        <v>1.7280599999999999E-5</v>
      </c>
      <c r="H847" s="103">
        <f>ROUND(+G847*Totals!$H$20,2)</f>
        <v>0</v>
      </c>
      <c r="I847" s="103">
        <f t="shared" si="37"/>
        <v>0</v>
      </c>
      <c r="J847" s="103">
        <f t="shared" si="38"/>
        <v>0</v>
      </c>
      <c r="K847" s="129"/>
      <c r="L847" s="129"/>
      <c r="N847" s="130"/>
      <c r="O847" s="130"/>
      <c r="P847" s="127"/>
      <c r="Q847" s="131"/>
      <c r="R847" s="134"/>
      <c r="S847" s="132"/>
    </row>
    <row r="848" spans="6:19">
      <c r="F848" s="110" t="s">
        <v>238</v>
      </c>
      <c r="G848" s="126">
        <v>1.5360560000000001E-4</v>
      </c>
      <c r="H848" s="103">
        <f>ROUND(+G848*Totals!$H$20,2)</f>
        <v>0</v>
      </c>
      <c r="I848" s="103">
        <f t="shared" si="37"/>
        <v>0</v>
      </c>
      <c r="J848" s="103">
        <f t="shared" si="38"/>
        <v>0</v>
      </c>
      <c r="K848" s="129" t="s">
        <v>238</v>
      </c>
      <c r="L848" s="129" t="s">
        <v>51</v>
      </c>
      <c r="M848" s="127">
        <v>0.29565999999999998</v>
      </c>
      <c r="N848" s="130">
        <f>+H848*M848</f>
        <v>0</v>
      </c>
      <c r="O848" s="129" t="s">
        <v>1159</v>
      </c>
      <c r="P848" s="127"/>
      <c r="Q848" s="131"/>
      <c r="R848" s="134"/>
      <c r="S848" s="132"/>
    </row>
    <row r="849" spans="6:19">
      <c r="F849" s="110" t="s">
        <v>237</v>
      </c>
      <c r="G849" s="126">
        <v>6.4130399999999998E-5</v>
      </c>
      <c r="H849" s="103">
        <f>ROUND(+G849*Totals!$H$20,2)</f>
        <v>0</v>
      </c>
      <c r="I849" s="103">
        <f t="shared" si="37"/>
        <v>0</v>
      </c>
      <c r="J849" s="103">
        <f t="shared" si="38"/>
        <v>0</v>
      </c>
      <c r="K849" s="129" t="s">
        <v>237</v>
      </c>
      <c r="L849" s="129" t="s">
        <v>70</v>
      </c>
      <c r="M849" s="127">
        <v>0.34552999999999995</v>
      </c>
      <c r="N849" s="130">
        <f>+H849*M849</f>
        <v>0</v>
      </c>
      <c r="O849" s="130" t="s">
        <v>1159</v>
      </c>
      <c r="P849" s="127"/>
      <c r="Q849" s="131"/>
      <c r="R849" s="134"/>
      <c r="S849" s="132"/>
    </row>
    <row r="850" spans="6:19">
      <c r="F850" s="110" t="s">
        <v>236</v>
      </c>
      <c r="G850" s="126">
        <v>2.9096749E-3</v>
      </c>
      <c r="H850" s="103">
        <f>ROUND(+G850*Totals!$H$20,2)</f>
        <v>0</v>
      </c>
      <c r="I850" s="103">
        <f t="shared" si="37"/>
        <v>0</v>
      </c>
      <c r="J850" s="103">
        <f t="shared" si="38"/>
        <v>0</v>
      </c>
      <c r="K850" s="129"/>
      <c r="L850" s="129"/>
      <c r="N850" s="130"/>
      <c r="O850" s="129"/>
      <c r="P850" s="127"/>
      <c r="Q850" s="131"/>
      <c r="R850" s="134"/>
      <c r="S850" s="132"/>
    </row>
    <row r="851" spans="6:19">
      <c r="F851" s="110" t="s">
        <v>235</v>
      </c>
      <c r="G851" s="126">
        <v>5.2225899999999997E-5</v>
      </c>
      <c r="H851" s="103">
        <f>ROUND(+G851*Totals!$H$20,2)</f>
        <v>0</v>
      </c>
      <c r="I851" s="103">
        <f t="shared" si="37"/>
        <v>0</v>
      </c>
      <c r="J851" s="103">
        <f t="shared" si="38"/>
        <v>0</v>
      </c>
      <c r="K851" s="129" t="s">
        <v>235</v>
      </c>
      <c r="L851" s="129" t="s">
        <v>113</v>
      </c>
      <c r="M851" s="127">
        <v>0.21052999999999999</v>
      </c>
      <c r="N851" s="130">
        <f>+H851*M851</f>
        <v>0</v>
      </c>
      <c r="O851" s="130" t="s">
        <v>1159</v>
      </c>
      <c r="P851" s="127"/>
      <c r="Q851" s="131"/>
      <c r="R851" s="134"/>
      <c r="S851" s="132"/>
    </row>
    <row r="852" spans="6:19">
      <c r="F852" s="110" t="s">
        <v>234</v>
      </c>
      <c r="G852" s="126">
        <v>1.2092603999999999E-3</v>
      </c>
      <c r="H852" s="103">
        <f>ROUND(+G852*Totals!$H$20,2)</f>
        <v>0</v>
      </c>
      <c r="I852" s="103">
        <f t="shared" si="37"/>
        <v>0</v>
      </c>
      <c r="J852" s="103">
        <f t="shared" si="38"/>
        <v>0</v>
      </c>
      <c r="K852" s="129"/>
      <c r="L852" s="129"/>
      <c r="N852" s="130"/>
      <c r="O852" s="129"/>
      <c r="P852" s="127"/>
      <c r="Q852" s="131"/>
      <c r="R852" s="134"/>
      <c r="S852" s="132"/>
    </row>
    <row r="853" spans="6:19">
      <c r="F853" s="110" t="s">
        <v>233</v>
      </c>
      <c r="G853" s="126">
        <v>1.9623120000000001E-4</v>
      </c>
      <c r="H853" s="103">
        <f>ROUND(+G853*Totals!$H$20,2)</f>
        <v>0</v>
      </c>
      <c r="I853" s="103">
        <f t="shared" si="37"/>
        <v>0</v>
      </c>
      <c r="J853" s="103">
        <f t="shared" si="38"/>
        <v>0</v>
      </c>
      <c r="K853" s="129" t="s">
        <v>233</v>
      </c>
      <c r="L853" s="129" t="s">
        <v>89</v>
      </c>
      <c r="M853" s="127">
        <v>0.12894</v>
      </c>
      <c r="N853" s="130">
        <f>+H853*M853</f>
        <v>0</v>
      </c>
      <c r="O853" s="130" t="s">
        <v>1159</v>
      </c>
      <c r="P853" s="127"/>
      <c r="Q853" s="131"/>
      <c r="R853" s="134"/>
      <c r="S853" s="132"/>
    </row>
    <row r="854" spans="6:19">
      <c r="F854" s="110" t="s">
        <v>232</v>
      </c>
      <c r="G854" s="126">
        <v>9.0972939999999999E-4</v>
      </c>
      <c r="H854" s="103">
        <f>ROUND(+G854*Totals!$H$20,2)</f>
        <v>0</v>
      </c>
      <c r="I854" s="103">
        <f t="shared" si="37"/>
        <v>0</v>
      </c>
      <c r="J854" s="103">
        <f t="shared" si="38"/>
        <v>0</v>
      </c>
      <c r="K854" s="129"/>
      <c r="L854" s="129"/>
      <c r="N854" s="130"/>
      <c r="O854" s="129"/>
      <c r="P854" s="127"/>
      <c r="Q854" s="131"/>
      <c r="R854" s="134"/>
      <c r="S854" s="132"/>
    </row>
    <row r="855" spans="6:19">
      <c r="F855" s="110" t="s">
        <v>231</v>
      </c>
      <c r="G855" s="126">
        <v>3.9169399999999998E-5</v>
      </c>
      <c r="H855" s="103">
        <f>ROUND(+G855*Totals!$H$20,2)</f>
        <v>0</v>
      </c>
      <c r="I855" s="103">
        <f t="shared" si="37"/>
        <v>0</v>
      </c>
      <c r="J855" s="103">
        <f t="shared" si="38"/>
        <v>0</v>
      </c>
      <c r="K855" s="129" t="s">
        <v>231</v>
      </c>
      <c r="L855" s="129" t="s">
        <v>57</v>
      </c>
      <c r="M855" s="127">
        <v>0.25908999999999999</v>
      </c>
      <c r="N855" s="130">
        <f>+H855*M855</f>
        <v>0</v>
      </c>
      <c r="O855" s="129" t="s">
        <v>1159</v>
      </c>
      <c r="P855" s="127"/>
      <c r="Q855" s="131"/>
      <c r="R855" s="134"/>
      <c r="S855" s="132"/>
    </row>
    <row r="856" spans="6:19">
      <c r="F856" s="110" t="s">
        <v>230</v>
      </c>
      <c r="G856" s="126">
        <v>6.0789429999999998E-4</v>
      </c>
      <c r="H856" s="103">
        <f>ROUND(+G856*Totals!$H$20,2)</f>
        <v>0</v>
      </c>
      <c r="I856" s="103">
        <f t="shared" si="37"/>
        <v>0</v>
      </c>
      <c r="J856" s="103">
        <f t="shared" si="38"/>
        <v>0</v>
      </c>
      <c r="K856" s="129"/>
      <c r="L856" s="129"/>
      <c r="N856" s="130"/>
      <c r="O856" s="129"/>
      <c r="P856" s="127"/>
      <c r="Q856" s="131"/>
      <c r="R856" s="134"/>
      <c r="S856" s="132"/>
    </row>
    <row r="857" spans="6:19">
      <c r="F857" s="110" t="s">
        <v>229</v>
      </c>
      <c r="G857" s="126">
        <v>3.963026E-4</v>
      </c>
      <c r="H857" s="103">
        <f>ROUND(+G857*Totals!$H$20,2)</f>
        <v>0</v>
      </c>
      <c r="I857" s="103">
        <f t="shared" si="37"/>
        <v>0</v>
      </c>
      <c r="J857" s="103">
        <f t="shared" si="38"/>
        <v>0</v>
      </c>
      <c r="K857" s="129"/>
      <c r="L857" s="129"/>
      <c r="N857" s="130"/>
      <c r="O857" s="130"/>
      <c r="P857" s="127"/>
      <c r="Q857" s="131"/>
      <c r="R857" s="134"/>
      <c r="S857" s="132"/>
    </row>
    <row r="858" spans="6:19">
      <c r="F858" s="110" t="s">
        <v>228</v>
      </c>
      <c r="G858" s="126">
        <v>4.5736079999999997E-4</v>
      </c>
      <c r="H858" s="103">
        <f>ROUND(+G858*Totals!$H$20,2)</f>
        <v>0</v>
      </c>
      <c r="I858" s="103">
        <f t="shared" si="37"/>
        <v>0</v>
      </c>
      <c r="J858" s="103">
        <f t="shared" si="38"/>
        <v>0</v>
      </c>
      <c r="K858" s="129"/>
      <c r="L858" s="129"/>
      <c r="N858" s="130"/>
      <c r="O858" s="130"/>
      <c r="P858" s="127"/>
      <c r="Q858" s="131"/>
      <c r="R858" s="134"/>
      <c r="S858" s="132"/>
    </row>
    <row r="859" spans="6:19">
      <c r="F859" s="110" t="s">
        <v>227</v>
      </c>
      <c r="G859" s="126">
        <v>2.6497000000000001E-5</v>
      </c>
      <c r="H859" s="103">
        <f>ROUND(+G859*Totals!$H$20,2)</f>
        <v>0</v>
      </c>
      <c r="I859" s="103">
        <f t="shared" si="37"/>
        <v>0</v>
      </c>
      <c r="J859" s="103">
        <f t="shared" si="38"/>
        <v>0</v>
      </c>
      <c r="K859" s="129" t="s">
        <v>227</v>
      </c>
      <c r="L859" s="129" t="s">
        <v>45</v>
      </c>
      <c r="M859" s="127">
        <v>0.34043000000000001</v>
      </c>
      <c r="N859" s="130">
        <f>+H859*M859</f>
        <v>0</v>
      </c>
      <c r="O859" s="130" t="s">
        <v>1159</v>
      </c>
      <c r="P859" s="127"/>
      <c r="Q859" s="131"/>
      <c r="R859" s="134"/>
      <c r="S859" s="132"/>
    </row>
    <row r="860" spans="6:19">
      <c r="F860" s="110" t="s">
        <v>226</v>
      </c>
      <c r="G860" s="126">
        <v>1.9546319999999998E-4</v>
      </c>
      <c r="H860" s="103">
        <f>ROUND(+G860*Totals!$H$20,2)</f>
        <v>0</v>
      </c>
      <c r="I860" s="103">
        <f t="shared" si="37"/>
        <v>0</v>
      </c>
      <c r="J860" s="103">
        <f t="shared" si="38"/>
        <v>0</v>
      </c>
      <c r="K860" s="129" t="s">
        <v>226</v>
      </c>
      <c r="L860" s="129" t="s">
        <v>95</v>
      </c>
      <c r="M860" s="127">
        <v>0.29838000000000003</v>
      </c>
      <c r="N860" s="130">
        <f>+H860*M860</f>
        <v>0</v>
      </c>
      <c r="O860" s="130" t="s">
        <v>1159</v>
      </c>
      <c r="P860" s="127"/>
      <c r="Q860" s="131"/>
      <c r="R860" s="134"/>
      <c r="S860" s="132"/>
    </row>
    <row r="861" spans="6:19">
      <c r="F861" s="110" t="s">
        <v>225</v>
      </c>
      <c r="G861" s="126">
        <v>2.7648999999999999E-5</v>
      </c>
      <c r="H861" s="103">
        <f>ROUND(+G861*Totals!$H$20,2)</f>
        <v>0</v>
      </c>
      <c r="I861" s="103">
        <f t="shared" si="37"/>
        <v>0</v>
      </c>
      <c r="J861" s="103">
        <f t="shared" si="38"/>
        <v>0</v>
      </c>
      <c r="K861" s="129" t="s">
        <v>225</v>
      </c>
      <c r="L861" s="129" t="s">
        <v>101</v>
      </c>
      <c r="M861" s="127">
        <v>0.26086999999999999</v>
      </c>
      <c r="N861" s="130">
        <f>+H861*M861</f>
        <v>0</v>
      </c>
      <c r="O861" s="129" t="s">
        <v>1159</v>
      </c>
      <c r="P861" s="127"/>
      <c r="Q861" s="131"/>
      <c r="R861" s="134"/>
      <c r="S861" s="132"/>
    </row>
    <row r="862" spans="6:19">
      <c r="F862" s="110" t="s">
        <v>224</v>
      </c>
      <c r="G862" s="126">
        <v>1.0752400000000001E-5</v>
      </c>
      <c r="H862" s="103">
        <f>ROUND(+G862*Totals!$H$20,2)</f>
        <v>0</v>
      </c>
      <c r="I862" s="103">
        <f t="shared" si="37"/>
        <v>0</v>
      </c>
      <c r="J862" s="103">
        <f t="shared" si="38"/>
        <v>0</v>
      </c>
      <c r="K862" s="129" t="s">
        <v>224</v>
      </c>
      <c r="L862" s="129" t="s">
        <v>39</v>
      </c>
      <c r="M862" s="127">
        <v>8.8970000000000007E-2</v>
      </c>
      <c r="N862" s="130">
        <f>+H862*M862</f>
        <v>0</v>
      </c>
      <c r="O862" s="130" t="s">
        <v>1159</v>
      </c>
      <c r="P862" s="127"/>
      <c r="Q862" s="131"/>
      <c r="R862" s="134"/>
      <c r="S862" s="132"/>
    </row>
    <row r="863" spans="6:19">
      <c r="F863" s="110" t="s">
        <v>223</v>
      </c>
      <c r="G863" s="126">
        <v>3.6634949999999998E-4</v>
      </c>
      <c r="H863" s="103">
        <f>ROUND(+G863*Totals!$H$20,2)</f>
        <v>0</v>
      </c>
      <c r="I863" s="103">
        <f t="shared" si="37"/>
        <v>0</v>
      </c>
      <c r="J863" s="103">
        <f t="shared" si="38"/>
        <v>0</v>
      </c>
      <c r="K863" s="129"/>
      <c r="L863" s="129"/>
      <c r="N863" s="130"/>
      <c r="O863" s="130"/>
      <c r="P863" s="127"/>
      <c r="Q863" s="131"/>
      <c r="R863" s="134"/>
      <c r="S863" s="132"/>
    </row>
    <row r="864" spans="6:19">
      <c r="F864" s="110" t="s">
        <v>121</v>
      </c>
      <c r="G864" s="126">
        <v>1.532216E-4</v>
      </c>
      <c r="H864" s="103">
        <f>ROUND(+G864*Totals!$H$20,2)</f>
        <v>0</v>
      </c>
      <c r="I864" s="103">
        <f t="shared" si="37"/>
        <v>0</v>
      </c>
      <c r="J864" s="103">
        <f t="shared" si="38"/>
        <v>0</v>
      </c>
      <c r="K864" s="129" t="s">
        <v>121</v>
      </c>
      <c r="L864" s="129" t="s">
        <v>76</v>
      </c>
      <c r="M864" s="127">
        <v>0.19581999999999999</v>
      </c>
      <c r="N864" s="130">
        <f>+H864*M864</f>
        <v>0</v>
      </c>
      <c r="O864" s="129"/>
      <c r="P864" s="127"/>
      <c r="Q864" s="131"/>
      <c r="R864" s="134"/>
      <c r="S864" s="132"/>
    </row>
    <row r="865" spans="6:19">
      <c r="F865" s="110" t="s">
        <v>222</v>
      </c>
      <c r="G865" s="126">
        <v>2.8801100000000001E-5</v>
      </c>
      <c r="H865" s="103">
        <f>ROUND(+G865*Totals!$H$20,2)</f>
        <v>0</v>
      </c>
      <c r="I865" s="103">
        <f t="shared" si="37"/>
        <v>0</v>
      </c>
      <c r="J865" s="103">
        <f t="shared" si="38"/>
        <v>0</v>
      </c>
      <c r="K865" s="129" t="s">
        <v>222</v>
      </c>
      <c r="L865" s="129" t="s">
        <v>39</v>
      </c>
      <c r="M865" s="127">
        <v>0.67327000000000004</v>
      </c>
      <c r="N865" s="130">
        <f>+H865*M865</f>
        <v>0</v>
      </c>
      <c r="O865" s="130"/>
      <c r="P865" s="127"/>
      <c r="Q865" s="131"/>
      <c r="R865" s="134"/>
      <c r="S865" s="132"/>
    </row>
    <row r="866" spans="6:19">
      <c r="F866" s="110" t="s">
        <v>221</v>
      </c>
      <c r="G866" s="126">
        <v>4.7156930000000002E-4</v>
      </c>
      <c r="H866" s="103">
        <f>ROUND(+G866*Totals!$H$20,2)</f>
        <v>0</v>
      </c>
      <c r="I866" s="103">
        <f t="shared" si="37"/>
        <v>0</v>
      </c>
      <c r="J866" s="103">
        <f t="shared" si="38"/>
        <v>0</v>
      </c>
      <c r="K866" s="129"/>
      <c r="L866" s="129"/>
      <c r="N866" s="130"/>
      <c r="O866" s="129"/>
      <c r="P866" s="127"/>
      <c r="Q866" s="131"/>
      <c r="R866" s="134"/>
      <c r="S866" s="132"/>
    </row>
    <row r="867" spans="6:19">
      <c r="F867" s="110" t="s">
        <v>220</v>
      </c>
      <c r="G867" s="126">
        <v>1.870149E-4</v>
      </c>
      <c r="H867" s="103">
        <f>ROUND(+G867*Totals!$H$20,2)</f>
        <v>0</v>
      </c>
      <c r="I867" s="103">
        <f t="shared" si="37"/>
        <v>0</v>
      </c>
      <c r="J867" s="103">
        <f t="shared" si="38"/>
        <v>0</v>
      </c>
      <c r="K867" s="129" t="s">
        <v>220</v>
      </c>
      <c r="L867" s="129" t="s">
        <v>96</v>
      </c>
      <c r="M867" s="127">
        <v>0.2046</v>
      </c>
      <c r="N867" s="130">
        <f>+H867*M867</f>
        <v>0</v>
      </c>
      <c r="O867" s="129"/>
      <c r="P867" s="127"/>
      <c r="Q867" s="131"/>
      <c r="R867" s="134"/>
      <c r="S867" s="132"/>
    </row>
    <row r="868" spans="6:19">
      <c r="F868" s="110" t="s">
        <v>219</v>
      </c>
      <c r="G868" s="126">
        <v>5.9675790000000004E-4</v>
      </c>
      <c r="H868" s="103">
        <f>ROUND(+G868*Totals!$H$20,2)</f>
        <v>0</v>
      </c>
      <c r="I868" s="103">
        <f t="shared" si="37"/>
        <v>0</v>
      </c>
      <c r="J868" s="103">
        <f t="shared" si="38"/>
        <v>0</v>
      </c>
      <c r="K868" s="129"/>
      <c r="L868" s="129"/>
      <c r="N868" s="130"/>
      <c r="O868" s="129"/>
      <c r="P868" s="127"/>
      <c r="Q868" s="131"/>
      <c r="R868" s="134"/>
      <c r="S868" s="132"/>
    </row>
    <row r="869" spans="6:19">
      <c r="F869" s="110" t="s">
        <v>218</v>
      </c>
      <c r="G869" s="126">
        <v>1.7503363000000001E-2</v>
      </c>
      <c r="H869" s="103">
        <f>ROUND(+G869*Totals!$H$20,2)</f>
        <v>0</v>
      </c>
      <c r="I869" s="103">
        <f t="shared" si="37"/>
        <v>0</v>
      </c>
      <c r="J869" s="103">
        <f t="shared" si="38"/>
        <v>0</v>
      </c>
      <c r="K869" s="129"/>
      <c r="L869" s="129"/>
      <c r="N869" s="130"/>
      <c r="O869" s="130"/>
      <c r="P869" s="127"/>
      <c r="Q869" s="131"/>
      <c r="R869" s="134"/>
      <c r="S869" s="132"/>
    </row>
    <row r="870" spans="6:19">
      <c r="F870" s="110" t="s">
        <v>217</v>
      </c>
      <c r="G870" s="126">
        <v>1.297968E-4</v>
      </c>
      <c r="H870" s="103">
        <f>ROUND(+G870*Totals!$H$20,2)</f>
        <v>0</v>
      </c>
      <c r="I870" s="103">
        <f t="shared" si="37"/>
        <v>0</v>
      </c>
      <c r="J870" s="103">
        <f t="shared" si="38"/>
        <v>0</v>
      </c>
      <c r="K870" s="129"/>
      <c r="L870" s="129"/>
      <c r="N870" s="130"/>
      <c r="O870" s="130"/>
      <c r="P870" s="127"/>
      <c r="Q870" s="131"/>
      <c r="R870" s="134"/>
      <c r="S870" s="132"/>
    </row>
    <row r="871" spans="6:19">
      <c r="F871" s="110" t="s">
        <v>216</v>
      </c>
      <c r="G871" s="126">
        <v>1.520696E-4</v>
      </c>
      <c r="H871" s="103">
        <f>ROUND(+G871*Totals!$H$20,2)</f>
        <v>0</v>
      </c>
      <c r="I871" s="103">
        <f t="shared" si="37"/>
        <v>0</v>
      </c>
      <c r="J871" s="103">
        <f t="shared" si="38"/>
        <v>0</v>
      </c>
      <c r="K871" s="129" t="s">
        <v>216</v>
      </c>
      <c r="L871" s="129" t="s">
        <v>58</v>
      </c>
      <c r="M871" s="127">
        <v>0.24007000000000001</v>
      </c>
      <c r="N871" s="130">
        <f>+H871*M871</f>
        <v>0</v>
      </c>
      <c r="O871" s="129"/>
      <c r="P871" s="127"/>
      <c r="Q871" s="131"/>
      <c r="R871" s="134"/>
      <c r="S871" s="132"/>
    </row>
    <row r="872" spans="6:19">
      <c r="F872" s="110" t="s">
        <v>215</v>
      </c>
      <c r="G872" s="126">
        <v>1.49766E-5</v>
      </c>
      <c r="H872" s="103">
        <f>ROUND(+G872*Totals!$H$20,2)</f>
        <v>0</v>
      </c>
      <c r="I872" s="103">
        <f t="shared" si="37"/>
        <v>0</v>
      </c>
      <c r="J872" s="103">
        <f t="shared" si="38"/>
        <v>0</v>
      </c>
      <c r="K872" s="129" t="s">
        <v>215</v>
      </c>
      <c r="L872" s="129" t="s">
        <v>84</v>
      </c>
      <c r="M872" s="127">
        <v>7.5950000000000004E-2</v>
      </c>
      <c r="N872" s="130">
        <f>+H872*M872</f>
        <v>0</v>
      </c>
      <c r="O872" s="129"/>
      <c r="P872" s="127"/>
      <c r="Q872" s="131"/>
      <c r="R872" s="134"/>
      <c r="S872" s="132"/>
    </row>
    <row r="873" spans="6:19">
      <c r="F873" s="110" t="s">
        <v>214</v>
      </c>
      <c r="G873" s="126">
        <v>2.9722689999999997E-4</v>
      </c>
      <c r="H873" s="103">
        <f>ROUND(+G873*Totals!$H$20,2)</f>
        <v>0</v>
      </c>
      <c r="I873" s="103">
        <f t="shared" si="37"/>
        <v>0</v>
      </c>
      <c r="J873" s="103">
        <f t="shared" si="38"/>
        <v>0</v>
      </c>
      <c r="K873" s="129"/>
      <c r="L873" s="129"/>
      <c r="N873" s="130"/>
      <c r="O873" s="130"/>
      <c r="P873" s="127"/>
      <c r="Q873" s="131"/>
      <c r="R873" s="134"/>
      <c r="S873" s="132"/>
    </row>
    <row r="874" spans="6:19">
      <c r="F874" s="110" t="s">
        <v>213</v>
      </c>
      <c r="G874" s="126">
        <v>5.6987689999999996E-4</v>
      </c>
      <c r="H874" s="103">
        <f>ROUND(+G874*Totals!$H$20,2)</f>
        <v>0</v>
      </c>
      <c r="I874" s="103">
        <f t="shared" si="37"/>
        <v>0</v>
      </c>
      <c r="J874" s="103">
        <f t="shared" si="38"/>
        <v>0</v>
      </c>
      <c r="K874" s="129"/>
      <c r="L874" s="129"/>
      <c r="N874" s="130"/>
      <c r="O874" s="130"/>
      <c r="P874" s="127"/>
      <c r="Q874" s="131"/>
      <c r="R874" s="134"/>
      <c r="S874" s="132"/>
    </row>
    <row r="875" spans="6:19">
      <c r="F875" s="110" t="s">
        <v>212</v>
      </c>
      <c r="G875" s="126">
        <v>6.8354499999999998E-5</v>
      </c>
      <c r="H875" s="103">
        <f>ROUND(+G875*Totals!$H$20,2)</f>
        <v>0</v>
      </c>
      <c r="I875" s="103">
        <f t="shared" si="37"/>
        <v>0</v>
      </c>
      <c r="J875" s="103">
        <f t="shared" si="38"/>
        <v>0</v>
      </c>
      <c r="K875" s="129" t="s">
        <v>212</v>
      </c>
      <c r="L875" s="129" t="s">
        <v>61</v>
      </c>
      <c r="M875" s="127">
        <v>0.16303999999999999</v>
      </c>
      <c r="N875" s="130">
        <f>+H875*M875</f>
        <v>0</v>
      </c>
      <c r="O875" s="130"/>
      <c r="P875" s="127"/>
      <c r="Q875" s="131"/>
      <c r="R875" s="134"/>
      <c r="S875" s="132"/>
    </row>
    <row r="876" spans="6:19">
      <c r="F876" s="110" t="s">
        <v>211</v>
      </c>
      <c r="G876" s="126">
        <v>2.6112999999999999E-5</v>
      </c>
      <c r="H876" s="103">
        <f>ROUND(+G876*Totals!$H$20,2)</f>
        <v>0</v>
      </c>
      <c r="I876" s="103">
        <f t="shared" si="37"/>
        <v>0</v>
      </c>
      <c r="J876" s="103">
        <f t="shared" si="38"/>
        <v>0</v>
      </c>
      <c r="K876" s="129" t="s">
        <v>211</v>
      </c>
      <c r="L876" s="129" t="s">
        <v>109</v>
      </c>
      <c r="M876" s="127">
        <v>0.15487999999999999</v>
      </c>
      <c r="N876" s="130">
        <f>+H876*M876</f>
        <v>0</v>
      </c>
      <c r="O876" s="129"/>
      <c r="P876" s="127"/>
      <c r="Q876" s="131"/>
      <c r="R876" s="134"/>
      <c r="S876" s="132"/>
    </row>
    <row r="877" spans="6:19">
      <c r="F877" s="110" t="s">
        <v>210</v>
      </c>
      <c r="G877" s="126">
        <v>1.063719E-4</v>
      </c>
      <c r="H877" s="103">
        <f>ROUND(+G877*Totals!$H$20,2)</f>
        <v>0</v>
      </c>
      <c r="I877" s="103">
        <f t="shared" si="37"/>
        <v>0</v>
      </c>
      <c r="J877" s="103">
        <f t="shared" si="38"/>
        <v>0</v>
      </c>
      <c r="K877" s="128" t="s">
        <v>210</v>
      </c>
      <c r="L877" s="128" t="s">
        <v>85</v>
      </c>
      <c r="M877" s="127">
        <v>0.14013</v>
      </c>
      <c r="N877" s="130">
        <f>+H877*M877</f>
        <v>0</v>
      </c>
      <c r="O877" s="129"/>
      <c r="P877" s="127"/>
      <c r="Q877" s="131"/>
      <c r="R877" s="134"/>
      <c r="S877" s="132"/>
    </row>
    <row r="878" spans="6:19">
      <c r="F878" s="110" t="s">
        <v>209</v>
      </c>
      <c r="G878" s="126">
        <v>2.7303399999999996E-4</v>
      </c>
      <c r="H878" s="103">
        <f>ROUND(+G878*Totals!$H$20,2)</f>
        <v>0</v>
      </c>
      <c r="I878" s="103">
        <f t="shared" si="37"/>
        <v>0</v>
      </c>
      <c r="J878" s="103">
        <f t="shared" si="38"/>
        <v>0</v>
      </c>
      <c r="K878" s="129"/>
      <c r="L878" s="129"/>
      <c r="N878" s="130"/>
      <c r="O878" s="129"/>
      <c r="P878" s="127"/>
      <c r="Q878" s="131"/>
      <c r="R878" s="134"/>
      <c r="S878" s="132"/>
    </row>
    <row r="879" spans="6:19">
      <c r="F879" s="110" t="s">
        <v>208</v>
      </c>
      <c r="G879" s="126">
        <v>3.360123E-4</v>
      </c>
      <c r="H879" s="103">
        <f>ROUND(+G879*Totals!$H$20,2)</f>
        <v>0</v>
      </c>
      <c r="I879" s="103">
        <f t="shared" si="37"/>
        <v>0</v>
      </c>
      <c r="J879" s="103">
        <f t="shared" si="38"/>
        <v>0</v>
      </c>
      <c r="K879" s="129"/>
      <c r="L879" s="129"/>
      <c r="N879" s="130"/>
      <c r="O879" s="130"/>
      <c r="P879" s="127"/>
      <c r="Q879" s="131"/>
      <c r="R879" s="134"/>
      <c r="S879" s="132"/>
    </row>
    <row r="880" spans="6:19">
      <c r="F880" s="110" t="s">
        <v>207</v>
      </c>
      <c r="G880" s="126">
        <v>4.34704E-4</v>
      </c>
      <c r="H880" s="103">
        <f>ROUND(+G880*Totals!$H$20,2)</f>
        <v>0</v>
      </c>
      <c r="I880" s="103">
        <f t="shared" si="37"/>
        <v>0</v>
      </c>
      <c r="J880" s="103">
        <f t="shared" si="38"/>
        <v>0</v>
      </c>
      <c r="K880" s="129"/>
      <c r="L880" s="129"/>
      <c r="N880" s="130"/>
      <c r="O880" s="130"/>
      <c r="P880" s="127"/>
      <c r="Q880" s="131"/>
      <c r="R880" s="134"/>
      <c r="S880" s="132"/>
    </row>
    <row r="881" spans="6:19">
      <c r="F881" s="110" t="s">
        <v>206</v>
      </c>
      <c r="G881" s="126">
        <v>4.99218E-5</v>
      </c>
      <c r="H881" s="103">
        <f>ROUND(+G881*Totals!$H$20,2)</f>
        <v>0</v>
      </c>
      <c r="I881" s="103">
        <f t="shared" si="37"/>
        <v>0</v>
      </c>
      <c r="J881" s="103">
        <f t="shared" si="38"/>
        <v>0</v>
      </c>
      <c r="K881" s="129" t="s">
        <v>206</v>
      </c>
      <c r="L881" s="129" t="s">
        <v>127</v>
      </c>
      <c r="M881" s="127">
        <v>0.27148</v>
      </c>
      <c r="N881" s="130">
        <f>+H881*M881</f>
        <v>0</v>
      </c>
      <c r="O881" s="129"/>
      <c r="P881" s="127"/>
      <c r="Q881" s="131"/>
      <c r="R881" s="134"/>
      <c r="S881" s="132"/>
    </row>
    <row r="882" spans="6:19">
      <c r="F882" s="110" t="s">
        <v>205</v>
      </c>
      <c r="G882" s="126">
        <v>2.0736800000000001E-5</v>
      </c>
      <c r="H882" s="103">
        <f>ROUND(+G882*Totals!$H$20,2)</f>
        <v>0</v>
      </c>
      <c r="I882" s="103">
        <f t="shared" si="37"/>
        <v>0</v>
      </c>
      <c r="J882" s="103">
        <f t="shared" si="38"/>
        <v>0</v>
      </c>
      <c r="K882" s="129" t="s">
        <v>205</v>
      </c>
      <c r="L882" s="129" t="s">
        <v>119</v>
      </c>
      <c r="M882" s="127">
        <v>0.43988999999999995</v>
      </c>
      <c r="N882" s="130">
        <f>+H882*M882</f>
        <v>0</v>
      </c>
      <c r="O882" s="130"/>
      <c r="P882" s="127"/>
      <c r="Q882" s="131"/>
      <c r="R882" s="134"/>
      <c r="S882" s="132"/>
    </row>
    <row r="883" spans="6:19">
      <c r="F883" s="110" t="s">
        <v>204</v>
      </c>
      <c r="G883" s="126">
        <v>1.8962617E-3</v>
      </c>
      <c r="H883" s="103">
        <f>ROUND(+G883*Totals!$H$20,2)</f>
        <v>0</v>
      </c>
      <c r="I883" s="103">
        <f t="shared" si="37"/>
        <v>0</v>
      </c>
      <c r="J883" s="103">
        <f t="shared" si="38"/>
        <v>0</v>
      </c>
      <c r="K883" s="129"/>
      <c r="L883" s="129"/>
      <c r="N883" s="130"/>
      <c r="O883" s="130"/>
      <c r="P883" s="127"/>
      <c r="Q883" s="131"/>
      <c r="R883" s="134"/>
      <c r="S883" s="132"/>
    </row>
    <row r="884" spans="6:19">
      <c r="F884" s="110" t="s">
        <v>203</v>
      </c>
      <c r="G884" s="126">
        <v>7.7954900000000001E-5</v>
      </c>
      <c r="H884" s="103">
        <f>ROUND(+G884*Totals!$H$20,2)</f>
        <v>0</v>
      </c>
      <c r="I884" s="103">
        <f t="shared" si="37"/>
        <v>0</v>
      </c>
      <c r="J884" s="103">
        <f t="shared" si="38"/>
        <v>0</v>
      </c>
      <c r="K884" s="129" t="s">
        <v>203</v>
      </c>
      <c r="L884" s="129" t="s">
        <v>56</v>
      </c>
      <c r="M884" s="127">
        <v>0.31378</v>
      </c>
      <c r="N884" s="130">
        <f>+H884*M884</f>
        <v>0</v>
      </c>
      <c r="O884" s="130"/>
      <c r="P884" s="127"/>
      <c r="Q884" s="131"/>
      <c r="R884" s="134"/>
      <c r="S884" s="132"/>
    </row>
    <row r="885" spans="6:19">
      <c r="F885" s="110" t="s">
        <v>202</v>
      </c>
      <c r="G885" s="126">
        <v>8.0258900000000012E-5</v>
      </c>
      <c r="H885" s="103">
        <f>ROUND(+G885*Totals!$H$20,2)</f>
        <v>0</v>
      </c>
      <c r="I885" s="103">
        <f t="shared" si="37"/>
        <v>0</v>
      </c>
      <c r="J885" s="103">
        <f t="shared" si="38"/>
        <v>0</v>
      </c>
      <c r="K885" s="129" t="s">
        <v>202</v>
      </c>
      <c r="L885" s="129" t="s">
        <v>67</v>
      </c>
      <c r="M885" s="127">
        <v>0.39622999999999997</v>
      </c>
      <c r="N885" s="130">
        <f>+H885*M885</f>
        <v>0</v>
      </c>
      <c r="O885" s="129"/>
      <c r="P885" s="127"/>
      <c r="Q885" s="131"/>
      <c r="R885" s="134"/>
      <c r="S885" s="132"/>
    </row>
    <row r="886" spans="6:19">
      <c r="F886" s="110" t="s">
        <v>201</v>
      </c>
      <c r="G886" s="126">
        <v>1.324849E-4</v>
      </c>
      <c r="H886" s="103">
        <f>ROUND(+G886*Totals!$H$20,2)</f>
        <v>0</v>
      </c>
      <c r="I886" s="103">
        <f t="shared" si="37"/>
        <v>0</v>
      </c>
      <c r="J886" s="103">
        <f t="shared" si="38"/>
        <v>0</v>
      </c>
      <c r="K886" s="129" t="s">
        <v>201</v>
      </c>
      <c r="L886" s="129" t="s">
        <v>64</v>
      </c>
      <c r="M886" s="127">
        <v>7.6300000000000005E-3</v>
      </c>
      <c r="N886" s="130">
        <f>+H886*M886</f>
        <v>0</v>
      </c>
      <c r="O886" s="129"/>
      <c r="P886" s="127"/>
      <c r="Q886" s="131"/>
      <c r="R886" s="134"/>
      <c r="S886" s="132"/>
    </row>
    <row r="887" spans="6:19">
      <c r="F887" s="110" t="s">
        <v>200</v>
      </c>
      <c r="G887" s="126">
        <v>5.9560590000000001E-4</v>
      </c>
      <c r="H887" s="103">
        <f>ROUND(+G887*Totals!$H$20,2)</f>
        <v>0</v>
      </c>
      <c r="I887" s="103">
        <f t="shared" si="37"/>
        <v>0</v>
      </c>
      <c r="J887" s="103">
        <f t="shared" si="38"/>
        <v>0</v>
      </c>
      <c r="K887" s="129"/>
      <c r="L887" s="129"/>
      <c r="N887" s="130"/>
      <c r="O887" s="129"/>
      <c r="P887" s="127"/>
      <c r="Q887" s="131"/>
      <c r="R887" s="134"/>
      <c r="S887" s="132"/>
    </row>
    <row r="888" spans="6:19">
      <c r="F888" s="110" t="s">
        <v>199</v>
      </c>
      <c r="G888" s="126">
        <v>5.2456330000000002E-4</v>
      </c>
      <c r="H888" s="103">
        <f>ROUND(+G888*Totals!$H$20,2)</f>
        <v>0</v>
      </c>
      <c r="I888" s="103">
        <f t="shared" si="37"/>
        <v>0</v>
      </c>
      <c r="J888" s="103">
        <f t="shared" si="38"/>
        <v>0</v>
      </c>
      <c r="K888" s="129"/>
      <c r="L888" s="129"/>
      <c r="N888" s="130"/>
      <c r="O888" s="129"/>
      <c r="P888" s="127"/>
      <c r="Q888" s="131"/>
      <c r="R888" s="134"/>
      <c r="S888" s="132"/>
    </row>
    <row r="889" spans="6:19">
      <c r="F889" s="110" t="s">
        <v>198</v>
      </c>
      <c r="G889" s="126">
        <v>2.6420170000000001E-4</v>
      </c>
      <c r="H889" s="103">
        <f>ROUND(+G889*Totals!$H$20,2)</f>
        <v>0</v>
      </c>
      <c r="I889" s="103">
        <f t="shared" si="37"/>
        <v>0</v>
      </c>
      <c r="J889" s="103">
        <f t="shared" si="38"/>
        <v>0</v>
      </c>
      <c r="K889" s="129"/>
      <c r="L889" s="129"/>
      <c r="N889" s="130"/>
      <c r="O889" s="130"/>
      <c r="P889" s="127"/>
      <c r="Q889" s="131"/>
      <c r="R889" s="134"/>
      <c r="S889" s="132"/>
    </row>
    <row r="890" spans="6:19">
      <c r="F890" s="110" t="s">
        <v>197</v>
      </c>
      <c r="G890" s="126">
        <v>2.8993070000000001E-4</v>
      </c>
      <c r="H890" s="103">
        <f>ROUND(+G890*Totals!$H$20,2)</f>
        <v>0</v>
      </c>
      <c r="I890" s="103">
        <f t="shared" si="37"/>
        <v>0</v>
      </c>
      <c r="J890" s="103">
        <f t="shared" si="38"/>
        <v>0</v>
      </c>
      <c r="K890" s="129"/>
      <c r="L890" s="129"/>
      <c r="N890" s="130"/>
      <c r="O890" s="129"/>
      <c r="P890" s="127"/>
      <c r="Q890" s="131"/>
      <c r="R890" s="134"/>
      <c r="S890" s="132"/>
    </row>
    <row r="891" spans="6:19">
      <c r="F891" s="110" t="s">
        <v>196</v>
      </c>
      <c r="G891" s="126">
        <v>6.3362300000000001E-5</v>
      </c>
      <c r="H891" s="103">
        <f>ROUND(+G891*Totals!$H$20,2)</f>
        <v>0</v>
      </c>
      <c r="I891" s="103">
        <f t="shared" si="37"/>
        <v>0</v>
      </c>
      <c r="J891" s="103">
        <f t="shared" si="38"/>
        <v>0</v>
      </c>
      <c r="K891" s="129" t="s">
        <v>196</v>
      </c>
      <c r="L891" s="129" t="s">
        <v>66</v>
      </c>
      <c r="M891" s="127">
        <v>0.40493000000000001</v>
      </c>
      <c r="N891" s="130">
        <f>+H891*M891</f>
        <v>0</v>
      </c>
      <c r="O891" s="129"/>
      <c r="P891" s="127"/>
      <c r="Q891" s="131"/>
      <c r="R891" s="134"/>
      <c r="S891" s="132"/>
    </row>
    <row r="892" spans="6:19">
      <c r="F892" s="110" t="s">
        <v>195</v>
      </c>
      <c r="G892" s="126">
        <v>2.8685849999999998E-4</v>
      </c>
      <c r="H892" s="103">
        <f>ROUND(+G892*Totals!$H$20,2)</f>
        <v>0</v>
      </c>
      <c r="I892" s="103">
        <f t="shared" si="37"/>
        <v>0</v>
      </c>
      <c r="J892" s="103">
        <f t="shared" si="38"/>
        <v>0</v>
      </c>
      <c r="K892" s="129"/>
      <c r="L892" s="129"/>
      <c r="N892" s="130"/>
      <c r="O892" s="129"/>
      <c r="P892" s="127"/>
      <c r="Q892" s="131"/>
      <c r="R892" s="134"/>
      <c r="S892" s="132"/>
    </row>
    <row r="893" spans="6:19">
      <c r="F893" s="110" t="s">
        <v>123</v>
      </c>
      <c r="G893" s="126">
        <v>8.002854E-4</v>
      </c>
      <c r="H893" s="103">
        <f>ROUND(+G893*Totals!$H$20,2)</f>
        <v>0</v>
      </c>
      <c r="I893" s="103">
        <f t="shared" si="37"/>
        <v>0</v>
      </c>
      <c r="J893" s="103">
        <f t="shared" si="38"/>
        <v>0</v>
      </c>
      <c r="K893" s="129"/>
      <c r="L893" s="129"/>
      <c r="N893" s="130"/>
      <c r="O893" s="130"/>
      <c r="P893" s="127"/>
      <c r="Q893" s="131"/>
      <c r="R893" s="134"/>
      <c r="S893" s="132"/>
    </row>
    <row r="894" spans="6:19">
      <c r="F894" s="110" t="s">
        <v>125</v>
      </c>
      <c r="G894" s="126">
        <v>2.8232717000000003E-3</v>
      </c>
      <c r="H894" s="103">
        <f>ROUND(+G894*Totals!$H$20,2)</f>
        <v>0</v>
      </c>
      <c r="I894" s="103">
        <f t="shared" si="37"/>
        <v>0</v>
      </c>
      <c r="J894" s="103">
        <f t="shared" si="38"/>
        <v>0</v>
      </c>
      <c r="K894" s="129"/>
      <c r="L894" s="129"/>
      <c r="N894" s="130"/>
      <c r="O894" s="129"/>
      <c r="P894" s="127"/>
      <c r="Q894" s="131"/>
      <c r="R894" s="134"/>
      <c r="S894" s="132"/>
    </row>
    <row r="895" spans="6:19">
      <c r="F895" s="110" t="s">
        <v>194</v>
      </c>
      <c r="G895" s="126">
        <v>8.0258900000000012E-5</v>
      </c>
      <c r="H895" s="103">
        <f>ROUND(+G895*Totals!$H$20,2)</f>
        <v>0</v>
      </c>
      <c r="I895" s="103">
        <f t="shared" si="37"/>
        <v>0</v>
      </c>
      <c r="J895" s="103">
        <f t="shared" si="38"/>
        <v>0</v>
      </c>
      <c r="K895" s="129" t="s">
        <v>194</v>
      </c>
      <c r="L895" s="129" t="s">
        <v>52</v>
      </c>
      <c r="M895" s="127">
        <v>0.29691000000000001</v>
      </c>
      <c r="N895" s="130">
        <f>+H895*M895</f>
        <v>0</v>
      </c>
      <c r="O895" s="130"/>
      <c r="P895" s="127"/>
      <c r="Q895" s="131"/>
      <c r="R895" s="134"/>
      <c r="S895" s="132"/>
    </row>
    <row r="896" spans="6:19">
      <c r="F896" s="110" t="s">
        <v>193</v>
      </c>
      <c r="G896" s="126">
        <v>2.5842997400000001E-2</v>
      </c>
      <c r="H896" s="103">
        <f>ROUND(+G896*Totals!$H$20,2)</f>
        <v>0</v>
      </c>
      <c r="I896" s="103">
        <f t="shared" si="37"/>
        <v>0</v>
      </c>
      <c r="J896" s="103">
        <f t="shared" si="38"/>
        <v>0</v>
      </c>
      <c r="K896" s="129"/>
      <c r="L896" s="129"/>
      <c r="N896" s="130"/>
      <c r="O896" s="130"/>
      <c r="P896" s="127"/>
      <c r="Q896" s="131"/>
      <c r="R896" s="134"/>
      <c r="S896" s="132"/>
    </row>
    <row r="897" spans="6:19">
      <c r="F897" s="110" t="s">
        <v>192</v>
      </c>
      <c r="G897" s="126">
        <v>4.1857500000000004E-5</v>
      </c>
      <c r="H897" s="103">
        <f>ROUND(+G897*Totals!$H$20,2)</f>
        <v>0</v>
      </c>
      <c r="I897" s="103">
        <f t="shared" si="37"/>
        <v>0</v>
      </c>
      <c r="J897" s="103">
        <f t="shared" si="38"/>
        <v>0</v>
      </c>
      <c r="K897" s="129" t="s">
        <v>192</v>
      </c>
      <c r="L897" s="129" t="s">
        <v>38</v>
      </c>
      <c r="M897" s="127">
        <v>0.32203000000000004</v>
      </c>
      <c r="N897" s="130">
        <f>+H897*M897</f>
        <v>0</v>
      </c>
      <c r="O897" s="129"/>
      <c r="P897" s="127"/>
      <c r="Q897" s="131"/>
      <c r="R897" s="134"/>
      <c r="S897" s="132"/>
    </row>
    <row r="898" spans="6:19">
      <c r="F898" s="110" t="s">
        <v>191</v>
      </c>
      <c r="G898" s="126">
        <v>8.79392E-5</v>
      </c>
      <c r="H898" s="103">
        <f>ROUND(+G898*Totals!$H$20,2)</f>
        <v>0</v>
      </c>
      <c r="I898" s="103">
        <f t="shared" si="37"/>
        <v>0</v>
      </c>
      <c r="J898" s="103">
        <f t="shared" si="38"/>
        <v>0</v>
      </c>
      <c r="K898" s="129" t="s">
        <v>191</v>
      </c>
      <c r="L898" s="129" t="s">
        <v>67</v>
      </c>
      <c r="M898" s="127">
        <v>0.27745000000000003</v>
      </c>
      <c r="N898" s="130">
        <f>+H898*M898</f>
        <v>0</v>
      </c>
      <c r="O898" s="129"/>
      <c r="P898" s="127"/>
      <c r="Q898" s="131"/>
      <c r="R898" s="134"/>
      <c r="S898" s="132"/>
    </row>
    <row r="899" spans="6:19">
      <c r="F899" s="110" t="s">
        <v>190</v>
      </c>
      <c r="G899" s="126">
        <v>1.2220480899999999E-2</v>
      </c>
      <c r="H899" s="103">
        <f>ROUND(+G899*Totals!$H$20,2)</f>
        <v>0</v>
      </c>
      <c r="I899" s="103">
        <f t="shared" si="37"/>
        <v>0</v>
      </c>
      <c r="J899" s="103">
        <f t="shared" si="38"/>
        <v>0</v>
      </c>
      <c r="K899" s="129"/>
      <c r="L899" s="129"/>
      <c r="N899" s="130"/>
      <c r="O899" s="129"/>
      <c r="P899" s="127"/>
      <c r="Q899" s="131"/>
      <c r="R899" s="134"/>
      <c r="S899" s="132"/>
    </row>
    <row r="900" spans="6:19">
      <c r="F900" s="110" t="s">
        <v>189</v>
      </c>
      <c r="G900" s="126">
        <v>1.4696219999999999E-3</v>
      </c>
      <c r="H900" s="103">
        <f>ROUND(+G900*Totals!$H$20,2)</f>
        <v>0</v>
      </c>
      <c r="I900" s="103">
        <f t="shared" si="37"/>
        <v>0</v>
      </c>
      <c r="J900" s="103">
        <f t="shared" si="38"/>
        <v>0</v>
      </c>
      <c r="K900" s="129"/>
      <c r="L900" s="129"/>
      <c r="N900" s="130"/>
      <c r="O900" s="129"/>
      <c r="P900" s="127"/>
      <c r="Q900" s="131"/>
      <c r="R900" s="134"/>
      <c r="S900" s="132"/>
    </row>
    <row r="901" spans="6:19">
      <c r="F901" s="110" t="s">
        <v>188</v>
      </c>
      <c r="G901" s="126">
        <v>3.9914425999999998E-3</v>
      </c>
      <c r="H901" s="103">
        <f>ROUND(+G901*Totals!$H$20,2)</f>
        <v>0</v>
      </c>
      <c r="I901" s="103">
        <f t="shared" si="37"/>
        <v>0</v>
      </c>
      <c r="J901" s="103">
        <f t="shared" si="38"/>
        <v>0</v>
      </c>
      <c r="K901" s="129"/>
      <c r="L901" s="129"/>
      <c r="N901" s="130"/>
      <c r="O901" s="130"/>
      <c r="P901" s="127"/>
      <c r="Q901" s="131"/>
      <c r="R901" s="134"/>
      <c r="S901" s="132"/>
    </row>
    <row r="902" spans="6:19">
      <c r="F902" s="110" t="s">
        <v>187</v>
      </c>
      <c r="G902" s="126">
        <v>3.7095759999999998E-4</v>
      </c>
      <c r="H902" s="103">
        <f>ROUND(+G902*Totals!$H$20,2)</f>
        <v>0</v>
      </c>
      <c r="I902" s="103">
        <f t="shared" si="37"/>
        <v>0</v>
      </c>
      <c r="J902" s="103">
        <f t="shared" si="38"/>
        <v>0</v>
      </c>
      <c r="K902" s="129"/>
      <c r="L902" s="129"/>
      <c r="N902" s="130"/>
      <c r="O902" s="129"/>
      <c r="P902" s="127"/>
      <c r="Q902" s="131"/>
      <c r="R902" s="134"/>
      <c r="S902" s="132"/>
    </row>
    <row r="903" spans="6:19">
      <c r="F903" s="110" t="s">
        <v>186</v>
      </c>
      <c r="G903" s="126">
        <v>5.2993900000000001E-5</v>
      </c>
      <c r="H903" s="103">
        <f>ROUND(+G903*Totals!$H$20,2)</f>
        <v>0</v>
      </c>
      <c r="I903" s="103">
        <f t="shared" ref="I903:I951" si="39">+N903+Q903+T903</f>
        <v>0</v>
      </c>
      <c r="J903" s="103">
        <f t="shared" ref="J903:J951" si="40">+H903-I903</f>
        <v>0</v>
      </c>
      <c r="K903" s="129" t="s">
        <v>186</v>
      </c>
      <c r="L903" s="129" t="s">
        <v>55</v>
      </c>
      <c r="M903" s="127">
        <v>0.31268999999999997</v>
      </c>
      <c r="N903" s="130">
        <f>+H903*M903</f>
        <v>0</v>
      </c>
      <c r="O903" s="130"/>
      <c r="P903" s="127"/>
      <c r="Q903" s="131"/>
      <c r="R903" s="134"/>
      <c r="S903" s="132"/>
    </row>
    <row r="904" spans="6:19">
      <c r="F904" s="110" t="s">
        <v>127</v>
      </c>
      <c r="G904" s="126">
        <v>3.6097299999999997E-5</v>
      </c>
      <c r="H904" s="103">
        <f>ROUND(+G904*Totals!$H$20,2)</f>
        <v>0</v>
      </c>
      <c r="I904" s="103">
        <f t="shared" si="39"/>
        <v>0</v>
      </c>
      <c r="J904" s="103">
        <f t="shared" si="40"/>
        <v>0</v>
      </c>
      <c r="K904" s="129" t="s">
        <v>127</v>
      </c>
      <c r="L904" s="129" t="s">
        <v>88</v>
      </c>
      <c r="M904" s="127">
        <v>0.16561000000000001</v>
      </c>
      <c r="N904" s="130">
        <f>+H904*M904</f>
        <v>0</v>
      </c>
      <c r="O904" s="130"/>
      <c r="P904" s="127"/>
      <c r="Q904" s="131"/>
      <c r="R904" s="134"/>
      <c r="S904" s="132"/>
    </row>
    <row r="905" spans="6:19">
      <c r="F905" s="110" t="s">
        <v>185</v>
      </c>
      <c r="G905" s="126">
        <v>3.0049103999999997E-3</v>
      </c>
      <c r="H905" s="103">
        <f>ROUND(+G905*Totals!$H$20,2)</f>
        <v>0</v>
      </c>
      <c r="I905" s="103">
        <f t="shared" si="39"/>
        <v>0</v>
      </c>
      <c r="J905" s="103">
        <f t="shared" si="40"/>
        <v>0</v>
      </c>
      <c r="K905" s="129"/>
      <c r="L905" s="129"/>
      <c r="N905" s="130"/>
      <c r="O905" s="129"/>
      <c r="P905" s="127"/>
      <c r="Q905" s="131"/>
      <c r="R905" s="134"/>
      <c r="S905" s="132"/>
    </row>
    <row r="906" spans="6:19">
      <c r="F906" s="110" t="s">
        <v>184</v>
      </c>
      <c r="G906" s="126">
        <v>5.2225899999999997E-5</v>
      </c>
      <c r="H906" s="103">
        <f>ROUND(+G906*Totals!$H$20,2)</f>
        <v>0</v>
      </c>
      <c r="I906" s="103">
        <f t="shared" si="39"/>
        <v>0</v>
      </c>
      <c r="J906" s="103">
        <f t="shared" si="40"/>
        <v>0</v>
      </c>
      <c r="K906" s="129" t="s">
        <v>184</v>
      </c>
      <c r="L906" s="129" t="s">
        <v>61</v>
      </c>
      <c r="M906" s="127">
        <v>0.10298</v>
      </c>
      <c r="N906" s="130">
        <f>+H906*M906</f>
        <v>0</v>
      </c>
      <c r="O906" s="128" t="s">
        <v>54</v>
      </c>
      <c r="P906" s="127">
        <v>4.3360000000000003E-2</v>
      </c>
      <c r="Q906" s="131">
        <f>H906*P906</f>
        <v>0</v>
      </c>
      <c r="R906" s="134"/>
      <c r="S906" s="132"/>
    </row>
    <row r="907" spans="6:19">
      <c r="F907" s="110" t="s">
        <v>183</v>
      </c>
      <c r="G907" s="126">
        <v>5.8523750000000002E-4</v>
      </c>
      <c r="H907" s="103">
        <f>ROUND(+G907*Totals!$H$20,2)</f>
        <v>0</v>
      </c>
      <c r="I907" s="103">
        <f t="shared" si="39"/>
        <v>0</v>
      </c>
      <c r="J907" s="103">
        <f t="shared" si="40"/>
        <v>0</v>
      </c>
      <c r="K907" s="129"/>
      <c r="L907" s="129"/>
      <c r="N907" s="130"/>
      <c r="O907" s="130"/>
      <c r="P907" s="127"/>
      <c r="Q907" s="131"/>
      <c r="R907" s="134"/>
      <c r="S907" s="132"/>
    </row>
    <row r="908" spans="6:19">
      <c r="F908" s="110" t="s">
        <v>182</v>
      </c>
      <c r="G908" s="126">
        <v>2.7649020000000002E-4</v>
      </c>
      <c r="H908" s="103">
        <f>ROUND(+G908*Totals!$H$20,2)</f>
        <v>0</v>
      </c>
      <c r="I908" s="103">
        <f t="shared" si="39"/>
        <v>0</v>
      </c>
      <c r="J908" s="103">
        <f t="shared" si="40"/>
        <v>0</v>
      </c>
      <c r="K908" s="129"/>
      <c r="L908" s="129"/>
      <c r="N908" s="130"/>
      <c r="O908" s="130"/>
      <c r="P908" s="127"/>
      <c r="Q908" s="131"/>
      <c r="R908" s="134"/>
      <c r="S908" s="132"/>
    </row>
    <row r="909" spans="6:19">
      <c r="F909" s="110" t="s">
        <v>181</v>
      </c>
      <c r="G909" s="126">
        <v>4.6465699999999998E-5</v>
      </c>
      <c r="H909" s="103">
        <f>ROUND(+G909*Totals!$H$20,2)</f>
        <v>0</v>
      </c>
      <c r="I909" s="103">
        <f t="shared" si="39"/>
        <v>0</v>
      </c>
      <c r="J909" s="103">
        <f t="shared" si="40"/>
        <v>0</v>
      </c>
      <c r="K909" s="129" t="s">
        <v>181</v>
      </c>
      <c r="L909" s="129" t="s">
        <v>57</v>
      </c>
      <c r="M909" s="127">
        <v>6.0090000000000005E-2</v>
      </c>
      <c r="N909" s="130">
        <f>+H909*M909</f>
        <v>0</v>
      </c>
      <c r="O909" s="129"/>
      <c r="P909" s="127"/>
      <c r="Q909" s="131"/>
      <c r="R909" s="134"/>
      <c r="S909" s="132"/>
    </row>
    <row r="910" spans="6:19">
      <c r="F910" s="110" t="s">
        <v>180</v>
      </c>
      <c r="G910" s="126">
        <v>1.5014950000000001E-4</v>
      </c>
      <c r="H910" s="103">
        <f>ROUND(+G910*Totals!$H$20,2)</f>
        <v>0</v>
      </c>
      <c r="I910" s="103">
        <f t="shared" si="39"/>
        <v>0</v>
      </c>
      <c r="J910" s="103">
        <f t="shared" si="40"/>
        <v>0</v>
      </c>
      <c r="K910" s="129" t="s">
        <v>180</v>
      </c>
      <c r="L910" s="129" t="s">
        <v>89</v>
      </c>
      <c r="M910" s="127">
        <v>9.7279999999999991E-2</v>
      </c>
      <c r="N910" s="130">
        <f>+H910*M910</f>
        <v>0</v>
      </c>
      <c r="O910" s="129"/>
      <c r="P910" s="127"/>
      <c r="Q910" s="131"/>
      <c r="R910" s="134"/>
      <c r="S910" s="132"/>
    </row>
    <row r="911" spans="6:19">
      <c r="F911" s="110" t="s">
        <v>179</v>
      </c>
      <c r="G911" s="126">
        <v>3.0375520000000002E-4</v>
      </c>
      <c r="H911" s="103">
        <f>ROUND(+G911*Totals!$H$20,2)</f>
        <v>0</v>
      </c>
      <c r="I911" s="103">
        <f t="shared" si="39"/>
        <v>0</v>
      </c>
      <c r="J911" s="103">
        <f t="shared" si="40"/>
        <v>0</v>
      </c>
      <c r="K911" s="129"/>
      <c r="L911" s="129"/>
      <c r="N911" s="130"/>
      <c r="O911" s="129"/>
      <c r="P911" s="127"/>
      <c r="Q911" s="131"/>
      <c r="R911" s="134"/>
      <c r="S911" s="132"/>
    </row>
    <row r="912" spans="6:19">
      <c r="F912" s="110" t="s">
        <v>178</v>
      </c>
      <c r="G912" s="126">
        <v>9.6349140000000005E-4</v>
      </c>
      <c r="H912" s="103">
        <f>ROUND(+G912*Totals!$H$20,2)</f>
        <v>0</v>
      </c>
      <c r="I912" s="103">
        <f t="shared" si="39"/>
        <v>0</v>
      </c>
      <c r="J912" s="103">
        <f t="shared" si="40"/>
        <v>0</v>
      </c>
      <c r="K912" s="129"/>
      <c r="L912" s="129"/>
      <c r="N912" s="130"/>
      <c r="O912" s="130"/>
      <c r="P912" s="127"/>
      <c r="Q912" s="131"/>
      <c r="R912" s="134"/>
      <c r="S912" s="132"/>
    </row>
    <row r="913" spans="6:19" ht="19.5" customHeight="1">
      <c r="F913" s="110" t="s">
        <v>177</v>
      </c>
      <c r="G913" s="126">
        <v>1.2276931E-3</v>
      </c>
      <c r="H913" s="103">
        <f>ROUND(+G913*Totals!$H$20,2)</f>
        <v>0</v>
      </c>
      <c r="I913" s="103">
        <f t="shared" si="39"/>
        <v>0</v>
      </c>
      <c r="J913" s="103">
        <f t="shared" si="40"/>
        <v>0</v>
      </c>
      <c r="K913" s="129"/>
      <c r="L913" s="129"/>
      <c r="N913" s="130"/>
      <c r="O913" s="129"/>
      <c r="P913" s="127"/>
      <c r="Q913" s="131"/>
      <c r="R913" s="134"/>
      <c r="S913" s="132"/>
    </row>
    <row r="914" spans="6:19">
      <c r="F914" s="110" t="s">
        <v>176</v>
      </c>
      <c r="G914" s="126">
        <v>5.5297999999999998E-5</v>
      </c>
      <c r="H914" s="103">
        <f>ROUND(+G914*Totals!$H$20,2)</f>
        <v>0</v>
      </c>
      <c r="I914" s="103">
        <f t="shared" si="39"/>
        <v>0</v>
      </c>
      <c r="J914" s="103">
        <f t="shared" si="40"/>
        <v>0</v>
      </c>
      <c r="K914" s="129" t="s">
        <v>176</v>
      </c>
      <c r="L914" s="129" t="s">
        <v>125</v>
      </c>
      <c r="M914" s="127">
        <v>0.22321000000000002</v>
      </c>
      <c r="N914" s="130">
        <f>+H914*M914</f>
        <v>0</v>
      </c>
      <c r="O914" s="129"/>
      <c r="P914" s="127"/>
      <c r="Q914" s="131"/>
      <c r="R914" s="134"/>
      <c r="S914" s="132"/>
    </row>
    <row r="915" spans="6:19">
      <c r="F915" s="110" t="s">
        <v>175</v>
      </c>
      <c r="G915" s="126">
        <v>2.8401299400000003E-2</v>
      </c>
      <c r="H915" s="103">
        <f>ROUND(+G915*Totals!$H$20,2)</f>
        <v>0</v>
      </c>
      <c r="I915" s="103">
        <f t="shared" si="39"/>
        <v>0</v>
      </c>
      <c r="J915" s="103">
        <f t="shared" si="40"/>
        <v>0</v>
      </c>
      <c r="K915" s="129"/>
      <c r="L915" s="129"/>
      <c r="N915" s="130"/>
      <c r="O915" s="129"/>
      <c r="P915" s="127"/>
      <c r="Q915" s="131"/>
      <c r="R915" s="134"/>
      <c r="S915" s="132"/>
    </row>
    <row r="916" spans="6:19">
      <c r="F916" s="110" t="s">
        <v>174</v>
      </c>
      <c r="G916" s="126">
        <v>1.4815264000000001E-3</v>
      </c>
      <c r="H916" s="103">
        <f>ROUND(+G916*Totals!$H$20,2)</f>
        <v>0</v>
      </c>
      <c r="I916" s="103">
        <f t="shared" si="39"/>
        <v>0</v>
      </c>
      <c r="J916" s="103">
        <f t="shared" si="40"/>
        <v>0</v>
      </c>
      <c r="K916" s="129"/>
      <c r="L916" s="129"/>
      <c r="N916" s="130"/>
      <c r="O916" s="129"/>
      <c r="P916" s="127"/>
      <c r="Q916" s="131"/>
      <c r="R916" s="134"/>
      <c r="S916" s="132"/>
    </row>
    <row r="917" spans="6:19">
      <c r="F917" s="110" t="s">
        <v>173</v>
      </c>
      <c r="G917" s="126">
        <v>1.182763E-4</v>
      </c>
      <c r="H917" s="103">
        <f>ROUND(+G917*Totals!$H$20,2)</f>
        <v>0</v>
      </c>
      <c r="I917" s="103">
        <f t="shared" si="39"/>
        <v>0</v>
      </c>
      <c r="J917" s="103">
        <f t="shared" si="40"/>
        <v>0</v>
      </c>
      <c r="K917" s="129"/>
      <c r="L917" s="129"/>
      <c r="N917" s="130"/>
      <c r="O917" s="129"/>
      <c r="P917" s="127"/>
      <c r="Q917" s="131"/>
      <c r="R917" s="134"/>
      <c r="S917" s="132"/>
    </row>
    <row r="918" spans="6:19">
      <c r="F918" s="110" t="s">
        <v>172</v>
      </c>
      <c r="G918" s="126">
        <v>3.53677E-4</v>
      </c>
      <c r="H918" s="103">
        <f>ROUND(+G918*Totals!$H$20,2)</f>
        <v>0</v>
      </c>
      <c r="I918" s="103">
        <f t="shared" si="39"/>
        <v>0</v>
      </c>
      <c r="J918" s="103">
        <f t="shared" si="40"/>
        <v>0</v>
      </c>
      <c r="K918" s="129"/>
      <c r="L918" s="129"/>
      <c r="N918" s="130"/>
      <c r="O918" s="129"/>
      <c r="P918" s="127"/>
      <c r="Q918" s="131"/>
      <c r="R918" s="134"/>
      <c r="S918" s="132"/>
    </row>
    <row r="919" spans="6:19">
      <c r="F919" s="110" t="s">
        <v>171</v>
      </c>
      <c r="G919" s="126">
        <v>9.561951E-4</v>
      </c>
      <c r="H919" s="103">
        <f>ROUND(+G919*Totals!$H$20,2)</f>
        <v>0</v>
      </c>
      <c r="I919" s="103">
        <f t="shared" si="39"/>
        <v>0</v>
      </c>
      <c r="J919" s="103">
        <f t="shared" si="40"/>
        <v>0</v>
      </c>
      <c r="K919" s="129"/>
      <c r="L919" s="129"/>
      <c r="N919" s="130"/>
      <c r="O919" s="130"/>
      <c r="P919" s="127"/>
      <c r="Q919" s="131"/>
      <c r="R919" s="134"/>
      <c r="S919" s="132"/>
    </row>
    <row r="920" spans="6:19">
      <c r="F920" s="110" t="s">
        <v>170</v>
      </c>
      <c r="G920" s="126">
        <v>4.7233700000000001E-5</v>
      </c>
      <c r="H920" s="103">
        <f>ROUND(+G920*Totals!$H$20,2)</f>
        <v>0</v>
      </c>
      <c r="I920" s="103">
        <f t="shared" si="39"/>
        <v>0</v>
      </c>
      <c r="J920" s="103">
        <f t="shared" si="40"/>
        <v>0</v>
      </c>
      <c r="K920" s="129"/>
      <c r="L920" s="129"/>
      <c r="N920" s="130"/>
      <c r="O920" s="130"/>
      <c r="P920" s="127"/>
      <c r="Q920" s="131"/>
      <c r="R920" s="134"/>
      <c r="S920" s="132"/>
    </row>
    <row r="921" spans="6:19">
      <c r="F921" s="110" t="s">
        <v>169</v>
      </c>
      <c r="G921" s="126">
        <v>7.3730699999999995E-5</v>
      </c>
      <c r="H921" s="103">
        <f>ROUND(+G921*Totals!$H$20,2)</f>
        <v>0</v>
      </c>
      <c r="I921" s="103">
        <f t="shared" si="39"/>
        <v>0</v>
      </c>
      <c r="J921" s="103">
        <f t="shared" si="40"/>
        <v>0</v>
      </c>
      <c r="K921" s="129" t="s">
        <v>169</v>
      </c>
      <c r="L921" s="129" t="s">
        <v>67</v>
      </c>
      <c r="M921" s="127">
        <v>0.24756</v>
      </c>
      <c r="N921" s="130">
        <f>+H921*M921</f>
        <v>0</v>
      </c>
      <c r="O921" s="130"/>
      <c r="P921" s="127"/>
      <c r="Q921" s="131"/>
      <c r="R921" s="134"/>
      <c r="S921" s="132"/>
    </row>
    <row r="922" spans="6:19">
      <c r="F922" s="110" t="s">
        <v>168</v>
      </c>
      <c r="G922" s="126">
        <v>4.83858E-5</v>
      </c>
      <c r="H922" s="103">
        <f>ROUND(+G922*Totals!$H$20,2)</f>
        <v>0</v>
      </c>
      <c r="I922" s="103">
        <f t="shared" si="39"/>
        <v>0</v>
      </c>
      <c r="J922" s="103">
        <f t="shared" si="40"/>
        <v>0</v>
      </c>
      <c r="K922" s="129" t="s">
        <v>168</v>
      </c>
      <c r="L922" s="129" t="s">
        <v>116</v>
      </c>
      <c r="M922" s="127">
        <v>0.21256</v>
      </c>
      <c r="N922" s="130">
        <f>+H922*M922</f>
        <v>0</v>
      </c>
      <c r="O922" s="129"/>
      <c r="P922" s="127"/>
      <c r="Q922" s="131"/>
      <c r="R922" s="134"/>
      <c r="S922" s="132"/>
    </row>
    <row r="923" spans="6:19">
      <c r="F923" s="110" t="s">
        <v>167</v>
      </c>
      <c r="G923" s="126">
        <v>1.09444E-4</v>
      </c>
      <c r="H923" s="103">
        <f>ROUND(+G923*Totals!$H$20,2)</f>
        <v>0</v>
      </c>
      <c r="I923" s="103">
        <f t="shared" si="39"/>
        <v>0</v>
      </c>
      <c r="J923" s="103">
        <f t="shared" si="40"/>
        <v>0</v>
      </c>
      <c r="K923" s="129" t="s">
        <v>167</v>
      </c>
      <c r="L923" s="129" t="s">
        <v>58</v>
      </c>
      <c r="M923" s="127">
        <v>0.221</v>
      </c>
      <c r="N923" s="130">
        <f>+H923*M923</f>
        <v>0</v>
      </c>
      <c r="O923" s="128" t="s">
        <v>48</v>
      </c>
      <c r="P923" s="127">
        <v>5.7990000000000007E-2</v>
      </c>
      <c r="Q923" s="131">
        <f>H923*P923</f>
        <v>0</v>
      </c>
      <c r="R923" s="134"/>
      <c r="S923" s="132"/>
    </row>
    <row r="924" spans="6:19">
      <c r="F924" s="110" t="s">
        <v>166</v>
      </c>
      <c r="G924" s="126">
        <v>3.8785400000000003E-5</v>
      </c>
      <c r="H924" s="103">
        <f>ROUND(+G924*Totals!$H$20,2)</f>
        <v>0</v>
      </c>
      <c r="I924" s="103">
        <f t="shared" si="39"/>
        <v>0</v>
      </c>
      <c r="J924" s="103">
        <f t="shared" si="40"/>
        <v>0</v>
      </c>
      <c r="K924" s="129"/>
      <c r="L924" s="129"/>
      <c r="N924" s="130"/>
      <c r="O924" s="129"/>
      <c r="P924" s="127"/>
      <c r="Q924" s="131"/>
      <c r="R924" s="134"/>
      <c r="S924" s="132"/>
    </row>
    <row r="925" spans="6:19">
      <c r="F925" s="110" t="s">
        <v>165</v>
      </c>
      <c r="G925" s="126">
        <v>2.3309660000000001E-4</v>
      </c>
      <c r="H925" s="103">
        <f>ROUND(+G925*Totals!$H$20,2)</f>
        <v>0</v>
      </c>
      <c r="I925" s="103">
        <f t="shared" si="39"/>
        <v>0</v>
      </c>
      <c r="J925" s="103">
        <f t="shared" si="40"/>
        <v>0</v>
      </c>
      <c r="K925" s="129"/>
      <c r="L925" s="129"/>
      <c r="N925" s="130"/>
      <c r="O925" s="129"/>
      <c r="P925" s="127"/>
      <c r="Q925" s="131"/>
      <c r="R925" s="134"/>
      <c r="S925" s="132"/>
    </row>
    <row r="926" spans="6:19">
      <c r="F926" s="110" t="s">
        <v>164</v>
      </c>
      <c r="G926" s="126">
        <v>2.976109E-4</v>
      </c>
      <c r="H926" s="103">
        <f>ROUND(+G926*Totals!$H$20,2)</f>
        <v>0</v>
      </c>
      <c r="I926" s="103">
        <f t="shared" si="39"/>
        <v>0</v>
      </c>
      <c r="J926" s="103">
        <f t="shared" si="40"/>
        <v>0</v>
      </c>
      <c r="K926" s="129"/>
      <c r="L926" s="129"/>
      <c r="N926" s="130"/>
      <c r="O926" s="129"/>
      <c r="P926" s="127"/>
      <c r="Q926" s="131"/>
      <c r="R926" s="134"/>
      <c r="S926" s="132"/>
    </row>
    <row r="927" spans="6:19">
      <c r="F927" s="110" t="s">
        <v>163</v>
      </c>
      <c r="G927" s="126">
        <v>2.8609050000000003E-4</v>
      </c>
      <c r="H927" s="103">
        <f>ROUND(+G927*Totals!$H$20,2)</f>
        <v>0</v>
      </c>
      <c r="I927" s="103">
        <f t="shared" si="39"/>
        <v>0</v>
      </c>
      <c r="J927" s="103">
        <f t="shared" si="40"/>
        <v>0</v>
      </c>
      <c r="K927" s="129"/>
      <c r="L927" s="129"/>
      <c r="N927" s="130"/>
      <c r="O927" s="130"/>
      <c r="P927" s="127"/>
      <c r="Q927" s="131"/>
      <c r="R927" s="134"/>
      <c r="S927" s="132"/>
    </row>
    <row r="928" spans="6:19">
      <c r="F928" s="110" t="s">
        <v>162</v>
      </c>
      <c r="G928" s="126">
        <v>1.9085499999999997E-4</v>
      </c>
      <c r="H928" s="103">
        <f>ROUND(+G928*Totals!$H$20,2)</f>
        <v>0</v>
      </c>
      <c r="I928" s="103">
        <f t="shared" si="39"/>
        <v>0</v>
      </c>
      <c r="J928" s="103">
        <f t="shared" si="40"/>
        <v>0</v>
      </c>
      <c r="K928" s="128" t="s">
        <v>162</v>
      </c>
      <c r="L928" s="128" t="s">
        <v>89</v>
      </c>
      <c r="M928" s="127">
        <v>0.14614000000000002</v>
      </c>
      <c r="N928" s="130"/>
      <c r="O928" s="130"/>
      <c r="P928" s="127"/>
      <c r="Q928" s="131"/>
      <c r="R928" s="134"/>
      <c r="S928" s="132"/>
    </row>
    <row r="929" spans="6:19">
      <c r="F929" s="110" t="s">
        <v>161</v>
      </c>
      <c r="G929" s="126">
        <v>3.8401400000000001E-5</v>
      </c>
      <c r="H929" s="103">
        <f>ROUND(+G929*Totals!$H$20,2)</f>
        <v>0</v>
      </c>
      <c r="I929" s="103">
        <f t="shared" si="39"/>
        <v>0</v>
      </c>
      <c r="J929" s="103">
        <f t="shared" si="40"/>
        <v>0</v>
      </c>
      <c r="K929" s="129" t="s">
        <v>161</v>
      </c>
      <c r="L929" s="129" t="s">
        <v>76</v>
      </c>
      <c r="M929" s="127">
        <v>0.26640999999999998</v>
      </c>
      <c r="N929" s="130">
        <f>+H929*M929</f>
        <v>0</v>
      </c>
      <c r="O929" s="128" t="s">
        <v>72</v>
      </c>
      <c r="P929" s="127">
        <v>7.3360000000000009E-2</v>
      </c>
      <c r="Q929" s="131">
        <f>H929*P929</f>
        <v>0</v>
      </c>
      <c r="R929" s="134"/>
      <c r="S929" s="132"/>
    </row>
    <row r="930" spans="6:19">
      <c r="F930" s="110" t="s">
        <v>160</v>
      </c>
      <c r="G930" s="126">
        <v>2.8032999999999997E-5</v>
      </c>
      <c r="H930" s="103">
        <f>ROUND(+G930*Totals!$H$20,2)</f>
        <v>0</v>
      </c>
      <c r="I930" s="103">
        <f t="shared" si="39"/>
        <v>0</v>
      </c>
      <c r="J930" s="103">
        <f t="shared" si="40"/>
        <v>0</v>
      </c>
      <c r="K930" s="129" t="s">
        <v>160</v>
      </c>
      <c r="L930" s="129" t="s">
        <v>48</v>
      </c>
      <c r="M930" s="127">
        <v>0.5</v>
      </c>
      <c r="N930" s="130">
        <f>+H930*M930</f>
        <v>0</v>
      </c>
      <c r="O930" s="129"/>
      <c r="P930" s="127"/>
      <c r="Q930" s="131"/>
      <c r="R930" s="134"/>
      <c r="S930" s="132"/>
    </row>
    <row r="931" spans="6:19">
      <c r="F931" s="110" t="s">
        <v>159</v>
      </c>
      <c r="G931" s="126">
        <v>1.178923E-4</v>
      </c>
      <c r="H931" s="103">
        <f>ROUND(+G931*Totals!$H$20,2)</f>
        <v>0</v>
      </c>
      <c r="I931" s="103">
        <f t="shared" si="39"/>
        <v>0</v>
      </c>
      <c r="J931" s="103">
        <f t="shared" si="40"/>
        <v>0</v>
      </c>
      <c r="K931" s="129" t="s">
        <v>159</v>
      </c>
      <c r="L931" s="129" t="s">
        <v>74</v>
      </c>
      <c r="M931" s="127">
        <v>0.14199999999999999</v>
      </c>
      <c r="N931" s="130">
        <f>+H931*M931</f>
        <v>0</v>
      </c>
      <c r="O931" s="130"/>
      <c r="P931" s="127"/>
      <c r="Q931" s="131"/>
      <c r="R931" s="134"/>
      <c r="S931" s="132"/>
    </row>
    <row r="932" spans="6:19">
      <c r="F932" s="110" t="s">
        <v>158</v>
      </c>
      <c r="G932" s="126">
        <v>1.2849111999999998E-3</v>
      </c>
      <c r="H932" s="103">
        <f>ROUND(+G932*Totals!$H$20,2)</f>
        <v>0</v>
      </c>
      <c r="I932" s="103">
        <f t="shared" si="39"/>
        <v>0</v>
      </c>
      <c r="J932" s="103">
        <f t="shared" si="40"/>
        <v>0</v>
      </c>
      <c r="K932" s="129"/>
      <c r="L932" s="129"/>
      <c r="N932" s="130"/>
      <c r="O932" s="129"/>
      <c r="P932" s="127"/>
      <c r="Q932" s="131"/>
      <c r="R932" s="134"/>
      <c r="S932" s="132"/>
    </row>
    <row r="933" spans="6:19">
      <c r="F933" s="110" t="s">
        <v>157</v>
      </c>
      <c r="G933" s="126">
        <v>4.6081700000000003E-5</v>
      </c>
      <c r="H933" s="103">
        <f>ROUND(+G933*Totals!$H$20,2)</f>
        <v>0</v>
      </c>
      <c r="I933" s="103">
        <f t="shared" si="39"/>
        <v>0</v>
      </c>
      <c r="J933" s="103">
        <f t="shared" si="40"/>
        <v>0</v>
      </c>
      <c r="K933" s="129" t="s">
        <v>157</v>
      </c>
      <c r="L933" s="129" t="s">
        <v>93</v>
      </c>
      <c r="M933" s="127">
        <v>0.20322999999999999</v>
      </c>
      <c r="N933" s="130">
        <f>+H933*M933</f>
        <v>0</v>
      </c>
      <c r="O933" s="129"/>
      <c r="P933" s="127"/>
      <c r="Q933" s="131"/>
      <c r="R933" s="134"/>
      <c r="S933" s="132"/>
    </row>
    <row r="934" spans="6:19">
      <c r="F934" s="110" t="s">
        <v>156</v>
      </c>
      <c r="G934" s="126">
        <v>1.1228572E-3</v>
      </c>
      <c r="H934" s="103">
        <f>ROUND(+G934*Totals!$H$20,2)</f>
        <v>0</v>
      </c>
      <c r="I934" s="103">
        <f t="shared" si="39"/>
        <v>0</v>
      </c>
      <c r="J934" s="103">
        <f t="shared" si="40"/>
        <v>0</v>
      </c>
      <c r="K934" s="129"/>
      <c r="L934" s="129"/>
      <c r="N934" s="130"/>
      <c r="O934" s="129"/>
      <c r="P934" s="127"/>
      <c r="Q934" s="131"/>
      <c r="R934" s="134"/>
      <c r="S934" s="132"/>
    </row>
    <row r="935" spans="6:19" ht="19.5" customHeight="1">
      <c r="F935" s="110" t="s">
        <v>155</v>
      </c>
      <c r="G935" s="126">
        <v>2.0168421000000001E-3</v>
      </c>
      <c r="H935" s="103">
        <f>ROUND(+G935*Totals!$H$20,2)</f>
        <v>0</v>
      </c>
      <c r="I935" s="103">
        <f t="shared" si="39"/>
        <v>0</v>
      </c>
      <c r="J935" s="103">
        <f t="shared" si="40"/>
        <v>0</v>
      </c>
      <c r="K935" s="129"/>
      <c r="L935" s="129"/>
      <c r="N935" s="130"/>
      <c r="O935" s="129"/>
      <c r="P935" s="127"/>
      <c r="Q935" s="131"/>
      <c r="R935" s="134"/>
      <c r="S935" s="132"/>
    </row>
    <row r="936" spans="6:19">
      <c r="F936" s="110" t="s">
        <v>154</v>
      </c>
      <c r="G936" s="126">
        <v>3.9668660000000003E-4</v>
      </c>
      <c r="H936" s="103">
        <f>ROUND(+G936*Totals!$H$20,2)</f>
        <v>0</v>
      </c>
      <c r="I936" s="103">
        <f t="shared" si="39"/>
        <v>0</v>
      </c>
      <c r="J936" s="103">
        <f t="shared" si="40"/>
        <v>0</v>
      </c>
      <c r="K936" s="129"/>
      <c r="L936" s="129"/>
      <c r="N936" s="130"/>
      <c r="O936" s="129"/>
      <c r="P936" s="127"/>
      <c r="Q936" s="131"/>
      <c r="R936" s="134"/>
      <c r="S936" s="132"/>
    </row>
    <row r="937" spans="6:19">
      <c r="F937" s="110" t="s">
        <v>153</v>
      </c>
      <c r="G937" s="126">
        <v>2.0556274999999997E-3</v>
      </c>
      <c r="H937" s="103">
        <f>ROUND(+G937*Totals!$H$20,2)</f>
        <v>0</v>
      </c>
      <c r="I937" s="103">
        <f t="shared" si="39"/>
        <v>0</v>
      </c>
      <c r="J937" s="103">
        <f t="shared" si="40"/>
        <v>0</v>
      </c>
      <c r="K937" s="129"/>
      <c r="L937" s="129"/>
      <c r="N937" s="130"/>
      <c r="O937" s="129"/>
      <c r="P937" s="127"/>
      <c r="Q937" s="131"/>
      <c r="R937" s="134"/>
      <c r="S937" s="132"/>
    </row>
    <row r="938" spans="6:19">
      <c r="F938" s="110" t="s">
        <v>152</v>
      </c>
      <c r="G938" s="126">
        <v>3.160436E-4</v>
      </c>
      <c r="H938" s="103">
        <f>ROUND(+G938*Totals!$H$20,2)</f>
        <v>0</v>
      </c>
      <c r="I938" s="103">
        <f t="shared" si="39"/>
        <v>0</v>
      </c>
      <c r="J938" s="103">
        <f t="shared" si="40"/>
        <v>0</v>
      </c>
      <c r="K938" s="129"/>
      <c r="L938" s="129"/>
      <c r="N938" s="130"/>
      <c r="O938" s="130"/>
      <c r="P938" s="127"/>
      <c r="Q938" s="131"/>
      <c r="R938" s="134"/>
      <c r="S938" s="132"/>
    </row>
    <row r="939" spans="6:19">
      <c r="F939" s="110" t="s">
        <v>151</v>
      </c>
      <c r="G939" s="126">
        <v>3.4945299999999999E-5</v>
      </c>
      <c r="H939" s="103">
        <f>ROUND(+G939*Totals!$H$20,2)</f>
        <v>0</v>
      </c>
      <c r="I939" s="103">
        <f t="shared" si="39"/>
        <v>0</v>
      </c>
      <c r="J939" s="103">
        <f t="shared" si="40"/>
        <v>0</v>
      </c>
      <c r="N939" s="130"/>
      <c r="P939" s="127"/>
      <c r="Q939" s="141"/>
      <c r="R939" s="141"/>
    </row>
    <row r="940" spans="6:19">
      <c r="F940" s="110" t="s">
        <v>150</v>
      </c>
      <c r="G940" s="126">
        <v>7.2194700000000002E-5</v>
      </c>
      <c r="H940" s="103">
        <f>ROUND(+G940*Totals!$H$20,2)</f>
        <v>0</v>
      </c>
      <c r="I940" s="103">
        <f t="shared" si="39"/>
        <v>0</v>
      </c>
      <c r="J940" s="103">
        <f t="shared" si="40"/>
        <v>0</v>
      </c>
      <c r="K940" s="129" t="s">
        <v>150</v>
      </c>
      <c r="L940" s="129" t="s">
        <v>75</v>
      </c>
      <c r="M940" s="127">
        <v>0.22111</v>
      </c>
      <c r="N940" s="130">
        <f>+H940*M940</f>
        <v>0</v>
      </c>
      <c r="O940" s="130"/>
      <c r="P940" s="127"/>
      <c r="Q940" s="131"/>
      <c r="R940" s="134"/>
      <c r="S940" s="132"/>
    </row>
    <row r="941" spans="6:19">
      <c r="F941" s="110" t="s">
        <v>149</v>
      </c>
      <c r="G941" s="126">
        <v>6.2402289999999999E-4</v>
      </c>
      <c r="H941" s="103">
        <f>ROUND(+G941*Totals!$H$20,2)</f>
        <v>0</v>
      </c>
      <c r="I941" s="103">
        <f t="shared" si="39"/>
        <v>0</v>
      </c>
      <c r="J941" s="103">
        <f t="shared" si="40"/>
        <v>0</v>
      </c>
      <c r="N941" s="130"/>
      <c r="P941" s="127"/>
      <c r="Q941" s="141"/>
      <c r="R941" s="141"/>
    </row>
    <row r="942" spans="6:19">
      <c r="F942" s="110" t="s">
        <v>148</v>
      </c>
      <c r="G942" s="126">
        <v>5.6066099999999995E-5</v>
      </c>
      <c r="H942" s="103">
        <f>ROUND(+G942*Totals!$H$20,2)</f>
        <v>0</v>
      </c>
      <c r="I942" s="103">
        <f t="shared" si="39"/>
        <v>0</v>
      </c>
      <c r="J942" s="103">
        <f t="shared" si="40"/>
        <v>0</v>
      </c>
      <c r="K942" s="129" t="s">
        <v>148</v>
      </c>
      <c r="L942" s="129" t="s">
        <v>54</v>
      </c>
      <c r="M942" s="127">
        <v>0.20566999999999999</v>
      </c>
      <c r="N942" s="130">
        <f>+H942*M942</f>
        <v>0</v>
      </c>
      <c r="O942" s="130"/>
      <c r="P942" s="127"/>
      <c r="Q942" s="131"/>
      <c r="R942" s="134"/>
      <c r="S942" s="132"/>
    </row>
    <row r="943" spans="6:19">
      <c r="F943" s="110" t="s">
        <v>147</v>
      </c>
      <c r="G943" s="126">
        <v>5.1688299999999999E-4</v>
      </c>
      <c r="H943" s="103">
        <f>ROUND(+G943*Totals!$H$20,2)</f>
        <v>0</v>
      </c>
      <c r="I943" s="103">
        <f t="shared" si="39"/>
        <v>0</v>
      </c>
      <c r="J943" s="103">
        <f t="shared" si="40"/>
        <v>0</v>
      </c>
      <c r="K943" s="129"/>
      <c r="L943" s="129"/>
      <c r="N943" s="130"/>
      <c r="O943" s="130"/>
      <c r="P943" s="127"/>
      <c r="Q943" s="131"/>
      <c r="R943" s="134"/>
      <c r="S943" s="132"/>
    </row>
    <row r="944" spans="6:19">
      <c r="F944" s="110" t="s">
        <v>146</v>
      </c>
      <c r="G944" s="126">
        <v>5.5297999999999998E-5</v>
      </c>
      <c r="H944" s="103">
        <f>ROUND(+G944*Totals!$H$20,2)</f>
        <v>0</v>
      </c>
      <c r="I944" s="103">
        <f t="shared" si="39"/>
        <v>0</v>
      </c>
      <c r="J944" s="103">
        <f t="shared" si="40"/>
        <v>0</v>
      </c>
      <c r="K944" s="133" t="s">
        <v>146</v>
      </c>
      <c r="L944" s="133" t="s">
        <v>132</v>
      </c>
      <c r="M944" s="127">
        <v>0.17303000000000002</v>
      </c>
      <c r="N944" s="130">
        <f>+H944*M944</f>
        <v>0</v>
      </c>
      <c r="P944" s="127"/>
      <c r="Q944" s="141"/>
      <c r="R944" s="141"/>
    </row>
    <row r="945" spans="6:20">
      <c r="F945" s="110" t="s">
        <v>145</v>
      </c>
      <c r="G945" s="126">
        <v>1.4669339999999999E-4</v>
      </c>
      <c r="H945" s="103">
        <f>ROUND(+G945*Totals!$H$20,2)</f>
        <v>0</v>
      </c>
      <c r="I945" s="103">
        <f t="shared" si="39"/>
        <v>0</v>
      </c>
      <c r="J945" s="103">
        <f t="shared" si="40"/>
        <v>0</v>
      </c>
      <c r="K945" s="129" t="s">
        <v>145</v>
      </c>
      <c r="L945" s="129" t="s">
        <v>65</v>
      </c>
      <c r="M945" s="127">
        <v>0.29964999999999997</v>
      </c>
      <c r="N945" s="130">
        <f>+H945*M945</f>
        <v>0</v>
      </c>
      <c r="O945" s="130"/>
      <c r="P945" s="127"/>
      <c r="Q945" s="131"/>
      <c r="R945" s="134"/>
      <c r="S945" s="132"/>
    </row>
    <row r="946" spans="6:20">
      <c r="F946" s="110" t="s">
        <v>144</v>
      </c>
      <c r="G946" s="126">
        <v>2.0083940000000002E-4</v>
      </c>
      <c r="H946" s="103">
        <f>ROUND(+G946*Totals!$H$20,2)</f>
        <v>0</v>
      </c>
      <c r="I946" s="103">
        <f t="shared" si="39"/>
        <v>0</v>
      </c>
      <c r="J946" s="103">
        <f t="shared" si="40"/>
        <v>0</v>
      </c>
      <c r="K946" s="129"/>
      <c r="L946" s="129"/>
      <c r="N946" s="130"/>
      <c r="O946" s="130"/>
      <c r="P946" s="127"/>
      <c r="Q946" s="131"/>
      <c r="R946" s="134"/>
      <c r="S946" s="132"/>
    </row>
    <row r="947" spans="6:20">
      <c r="F947" s="110" t="s">
        <v>143</v>
      </c>
      <c r="G947" s="126">
        <v>1.025318E-4</v>
      </c>
      <c r="H947" s="103">
        <f>ROUND(+G947*Totals!$H$20,2)</f>
        <v>0</v>
      </c>
      <c r="I947" s="103">
        <f t="shared" si="39"/>
        <v>0</v>
      </c>
      <c r="J947" s="103">
        <f t="shared" si="40"/>
        <v>0</v>
      </c>
      <c r="K947" s="129" t="s">
        <v>143</v>
      </c>
      <c r="L947" s="129" t="s">
        <v>73</v>
      </c>
      <c r="M947" s="127">
        <v>0.14489000000000002</v>
      </c>
      <c r="N947" s="130">
        <f>+H947*M947</f>
        <v>0</v>
      </c>
      <c r="O947" s="130"/>
      <c r="P947" s="127"/>
      <c r="Q947" s="131"/>
      <c r="R947" s="134"/>
      <c r="S947" s="132"/>
    </row>
    <row r="948" spans="6:20">
      <c r="F948" s="110" t="s">
        <v>142</v>
      </c>
      <c r="G948" s="126">
        <v>7.2962999999999999E-6</v>
      </c>
      <c r="H948" s="103">
        <f>ROUND(+G948*Totals!$H$20,2)</f>
        <v>0</v>
      </c>
      <c r="I948" s="103">
        <f t="shared" si="39"/>
        <v>0</v>
      </c>
      <c r="J948" s="103">
        <f t="shared" si="40"/>
        <v>0</v>
      </c>
      <c r="K948" s="133" t="s">
        <v>142</v>
      </c>
      <c r="L948" s="133" t="s">
        <v>47</v>
      </c>
      <c r="M948" s="127">
        <v>0.30399999999999999</v>
      </c>
      <c r="N948" s="130">
        <f>+H948*M948</f>
        <v>0</v>
      </c>
      <c r="P948" s="127"/>
      <c r="Q948" s="141"/>
      <c r="R948" s="141"/>
    </row>
    <row r="949" spans="6:20">
      <c r="F949" s="110" t="s">
        <v>141</v>
      </c>
      <c r="G949" s="126">
        <v>2.3040800000000001E-5</v>
      </c>
      <c r="H949" s="103">
        <f>ROUND(+G949*Totals!$H$20,2)</f>
        <v>0</v>
      </c>
      <c r="I949" s="103">
        <f t="shared" si="39"/>
        <v>0</v>
      </c>
      <c r="J949" s="103">
        <f t="shared" si="40"/>
        <v>0</v>
      </c>
      <c r="K949" s="129" t="s">
        <v>141</v>
      </c>
      <c r="L949" s="129" t="s">
        <v>106</v>
      </c>
      <c r="M949" s="127">
        <v>0.25328000000000001</v>
      </c>
      <c r="N949" s="130">
        <f>+H949*M949</f>
        <v>0</v>
      </c>
      <c r="O949" s="129"/>
      <c r="P949" s="127"/>
      <c r="Q949" s="131"/>
      <c r="R949" s="134"/>
      <c r="S949" s="132"/>
    </row>
    <row r="950" spans="6:20">
      <c r="F950" s="110" t="s">
        <v>140</v>
      </c>
      <c r="G950" s="126">
        <v>2.027594E-4</v>
      </c>
      <c r="H950" s="103">
        <f>ROUND(+G950*Totals!$H$20,2)</f>
        <v>0</v>
      </c>
      <c r="I950" s="103">
        <f t="shared" si="39"/>
        <v>0</v>
      </c>
      <c r="J950" s="103">
        <f t="shared" si="40"/>
        <v>0</v>
      </c>
      <c r="N950" s="130"/>
      <c r="P950" s="127"/>
      <c r="Q950" s="139"/>
      <c r="R950" s="141"/>
    </row>
    <row r="951" spans="6:20">
      <c r="F951" s="110" t="s">
        <v>139</v>
      </c>
      <c r="G951" s="126">
        <v>3.22572E-5</v>
      </c>
      <c r="H951" s="103">
        <f>ROUND(+G951*Totals!$H$20,2)</f>
        <v>0</v>
      </c>
      <c r="I951" s="103">
        <f t="shared" si="39"/>
        <v>0</v>
      </c>
      <c r="J951" s="103">
        <f t="shared" si="40"/>
        <v>0</v>
      </c>
      <c r="K951" s="133" t="s">
        <v>139</v>
      </c>
      <c r="L951" s="133" t="s">
        <v>65</v>
      </c>
      <c r="M951" s="127">
        <v>0.11111</v>
      </c>
      <c r="N951" s="130">
        <f>+H951*M951</f>
        <v>0</v>
      </c>
      <c r="O951" s="133" t="s">
        <v>83</v>
      </c>
      <c r="P951" s="127">
        <v>0.15079000000000001</v>
      </c>
      <c r="Q951" s="131">
        <f>H951*P951</f>
        <v>0</v>
      </c>
      <c r="R951" s="141"/>
    </row>
    <row r="952" spans="6:20">
      <c r="F952" s="103" t="s">
        <v>36</v>
      </c>
      <c r="J952" s="113">
        <f>+N952+Q952+T952</f>
        <v>0</v>
      </c>
      <c r="N952" s="139">
        <f t="shared" ref="N952:N983" si="41">SUMIF(L$7:L$951,$F952,N$7:N$951)</f>
        <v>0</v>
      </c>
      <c r="Q952" s="139">
        <f t="shared" ref="Q952:Q983" si="42">SUMIF(O$7:O$951,$F952,Q$7:Q$951)</f>
        <v>0</v>
      </c>
      <c r="R952" s="141"/>
      <c r="T952" s="139">
        <f t="shared" ref="T952:T983" si="43">SUMIF(R$7:R$951,$F952,T$7:T$951)</f>
        <v>0</v>
      </c>
    </row>
    <row r="953" spans="6:20">
      <c r="F953" s="103" t="s">
        <v>37</v>
      </c>
      <c r="J953" s="113">
        <f t="shared" ref="J953:J1016" si="44">+N953+Q953+T953</f>
        <v>0</v>
      </c>
      <c r="N953" s="139">
        <f t="shared" si="41"/>
        <v>0</v>
      </c>
      <c r="Q953" s="139">
        <f t="shared" si="42"/>
        <v>0</v>
      </c>
      <c r="R953" s="141"/>
      <c r="T953" s="139">
        <f t="shared" si="43"/>
        <v>0</v>
      </c>
    </row>
    <row r="954" spans="6:20">
      <c r="F954" s="103" t="s">
        <v>38</v>
      </c>
      <c r="J954" s="113">
        <f t="shared" si="44"/>
        <v>0</v>
      </c>
      <c r="N954" s="139">
        <f t="shared" si="41"/>
        <v>0</v>
      </c>
      <c r="Q954" s="139">
        <f t="shared" si="42"/>
        <v>0</v>
      </c>
      <c r="R954" s="141"/>
      <c r="T954" s="139">
        <f t="shared" si="43"/>
        <v>0</v>
      </c>
    </row>
    <row r="955" spans="6:20">
      <c r="F955" s="103" t="s">
        <v>39</v>
      </c>
      <c r="J955" s="113">
        <f t="shared" si="44"/>
        <v>0</v>
      </c>
      <c r="N955" s="139">
        <f t="shared" si="41"/>
        <v>0</v>
      </c>
      <c r="Q955" s="139">
        <f t="shared" si="42"/>
        <v>0</v>
      </c>
      <c r="R955" s="141"/>
      <c r="T955" s="139">
        <f t="shared" si="43"/>
        <v>0</v>
      </c>
    </row>
    <row r="956" spans="6:20">
      <c r="F956" s="103" t="s">
        <v>40</v>
      </c>
      <c r="J956" s="113">
        <f t="shared" si="44"/>
        <v>0</v>
      </c>
      <c r="N956" s="139">
        <f t="shared" si="41"/>
        <v>0</v>
      </c>
      <c r="Q956" s="139">
        <f t="shared" si="42"/>
        <v>0</v>
      </c>
      <c r="R956" s="141"/>
      <c r="T956" s="139">
        <f t="shared" si="43"/>
        <v>0</v>
      </c>
    </row>
    <row r="957" spans="6:20">
      <c r="F957" s="103" t="s">
        <v>41</v>
      </c>
      <c r="J957" s="113">
        <f t="shared" si="44"/>
        <v>0</v>
      </c>
      <c r="N957" s="139">
        <f t="shared" si="41"/>
        <v>0</v>
      </c>
      <c r="Q957" s="139">
        <f t="shared" si="42"/>
        <v>0</v>
      </c>
      <c r="R957" s="141"/>
      <c r="T957" s="139">
        <f t="shared" si="43"/>
        <v>0</v>
      </c>
    </row>
    <row r="958" spans="6:20">
      <c r="F958" s="103" t="s">
        <v>1158</v>
      </c>
      <c r="J958" s="113">
        <f t="shared" si="44"/>
        <v>0</v>
      </c>
      <c r="N958" s="139">
        <f t="shared" si="41"/>
        <v>0</v>
      </c>
      <c r="Q958" s="139">
        <f t="shared" si="42"/>
        <v>0</v>
      </c>
      <c r="R958" s="141"/>
      <c r="T958" s="139">
        <f t="shared" si="43"/>
        <v>0</v>
      </c>
    </row>
    <row r="959" spans="6:20">
      <c r="F959" s="103" t="s">
        <v>42</v>
      </c>
      <c r="J959" s="113">
        <f t="shared" si="44"/>
        <v>0</v>
      </c>
      <c r="N959" s="139">
        <f t="shared" si="41"/>
        <v>0</v>
      </c>
      <c r="Q959" s="139">
        <f t="shared" si="42"/>
        <v>0</v>
      </c>
      <c r="R959" s="141"/>
      <c r="T959" s="139">
        <f t="shared" si="43"/>
        <v>0</v>
      </c>
    </row>
    <row r="960" spans="6:20">
      <c r="F960" s="103" t="s">
        <v>43</v>
      </c>
      <c r="J960" s="113">
        <f t="shared" si="44"/>
        <v>0</v>
      </c>
      <c r="N960" s="139">
        <f t="shared" si="41"/>
        <v>0</v>
      </c>
      <c r="Q960" s="139">
        <f t="shared" si="42"/>
        <v>0</v>
      </c>
      <c r="R960" s="141"/>
      <c r="T960" s="139">
        <f t="shared" si="43"/>
        <v>0</v>
      </c>
    </row>
    <row r="961" spans="6:20">
      <c r="F961" s="103" t="s">
        <v>44</v>
      </c>
      <c r="J961" s="113">
        <f t="shared" si="44"/>
        <v>0</v>
      </c>
      <c r="N961" s="139">
        <f t="shared" si="41"/>
        <v>0</v>
      </c>
      <c r="Q961" s="139">
        <f t="shared" si="42"/>
        <v>0</v>
      </c>
      <c r="R961" s="141"/>
      <c r="T961" s="139">
        <f t="shared" si="43"/>
        <v>0</v>
      </c>
    </row>
    <row r="962" spans="6:20">
      <c r="F962" s="103" t="s">
        <v>45</v>
      </c>
      <c r="J962" s="113">
        <f t="shared" si="44"/>
        <v>0</v>
      </c>
      <c r="N962" s="139">
        <f t="shared" si="41"/>
        <v>0</v>
      </c>
      <c r="Q962" s="139">
        <f t="shared" si="42"/>
        <v>0</v>
      </c>
      <c r="R962" s="141"/>
      <c r="T962" s="139">
        <f t="shared" si="43"/>
        <v>0</v>
      </c>
    </row>
    <row r="963" spans="6:20">
      <c r="F963" s="103" t="s">
        <v>46</v>
      </c>
      <c r="J963" s="113">
        <f t="shared" si="44"/>
        <v>0</v>
      </c>
      <c r="N963" s="139">
        <f t="shared" si="41"/>
        <v>0</v>
      </c>
      <c r="Q963" s="139">
        <f t="shared" si="42"/>
        <v>0</v>
      </c>
      <c r="R963" s="141"/>
      <c r="T963" s="139">
        <f t="shared" si="43"/>
        <v>0</v>
      </c>
    </row>
    <row r="964" spans="6:20">
      <c r="F964" s="103" t="s">
        <v>47</v>
      </c>
      <c r="J964" s="113">
        <f t="shared" si="44"/>
        <v>0</v>
      </c>
      <c r="N964" s="139">
        <f t="shared" si="41"/>
        <v>0</v>
      </c>
      <c r="Q964" s="139">
        <f t="shared" si="42"/>
        <v>0</v>
      </c>
      <c r="R964" s="141"/>
      <c r="T964" s="139">
        <f t="shared" si="43"/>
        <v>0</v>
      </c>
    </row>
    <row r="965" spans="6:20">
      <c r="F965" s="103" t="s">
        <v>48</v>
      </c>
      <c r="J965" s="113">
        <f t="shared" si="44"/>
        <v>0</v>
      </c>
      <c r="N965" s="139">
        <f t="shared" si="41"/>
        <v>0</v>
      </c>
      <c r="Q965" s="139">
        <f t="shared" si="42"/>
        <v>0</v>
      </c>
      <c r="R965" s="141"/>
      <c r="T965" s="139">
        <f t="shared" si="43"/>
        <v>0</v>
      </c>
    </row>
    <row r="966" spans="6:20">
      <c r="F966" s="103" t="s">
        <v>49</v>
      </c>
      <c r="J966" s="113">
        <f t="shared" si="44"/>
        <v>0</v>
      </c>
      <c r="N966" s="139">
        <f t="shared" si="41"/>
        <v>0</v>
      </c>
      <c r="Q966" s="139">
        <f t="shared" si="42"/>
        <v>0</v>
      </c>
      <c r="R966" s="141"/>
      <c r="T966" s="139">
        <f t="shared" si="43"/>
        <v>0</v>
      </c>
    </row>
    <row r="967" spans="6:20">
      <c r="F967" s="103" t="s">
        <v>50</v>
      </c>
      <c r="J967" s="113">
        <f t="shared" si="44"/>
        <v>0</v>
      </c>
      <c r="N967" s="139">
        <f t="shared" si="41"/>
        <v>0</v>
      </c>
      <c r="Q967" s="139">
        <f t="shared" si="42"/>
        <v>0</v>
      </c>
      <c r="R967" s="141"/>
      <c r="T967" s="139">
        <f t="shared" si="43"/>
        <v>0</v>
      </c>
    </row>
    <row r="968" spans="6:20">
      <c r="F968" s="103" t="s">
        <v>51</v>
      </c>
      <c r="J968" s="113">
        <f t="shared" si="44"/>
        <v>0</v>
      </c>
      <c r="N968" s="139">
        <f t="shared" si="41"/>
        <v>0</v>
      </c>
      <c r="Q968" s="139">
        <f t="shared" si="42"/>
        <v>0</v>
      </c>
      <c r="R968" s="141"/>
      <c r="T968" s="139">
        <f t="shared" si="43"/>
        <v>0</v>
      </c>
    </row>
    <row r="969" spans="6:20">
      <c r="F969" s="103" t="s">
        <v>52</v>
      </c>
      <c r="J969" s="113">
        <f t="shared" si="44"/>
        <v>0</v>
      </c>
      <c r="N969" s="139">
        <f t="shared" si="41"/>
        <v>0</v>
      </c>
      <c r="Q969" s="139">
        <f t="shared" si="42"/>
        <v>0</v>
      </c>
      <c r="R969" s="141"/>
      <c r="T969" s="139">
        <f t="shared" si="43"/>
        <v>0</v>
      </c>
    </row>
    <row r="970" spans="6:20">
      <c r="F970" s="103" t="s">
        <v>53</v>
      </c>
      <c r="J970" s="113">
        <f t="shared" si="44"/>
        <v>0</v>
      </c>
      <c r="N970" s="139">
        <f t="shared" si="41"/>
        <v>0</v>
      </c>
      <c r="Q970" s="139">
        <f t="shared" si="42"/>
        <v>0</v>
      </c>
      <c r="R970" s="141"/>
      <c r="T970" s="139">
        <f t="shared" si="43"/>
        <v>0</v>
      </c>
    </row>
    <row r="971" spans="6:20">
      <c r="F971" s="103" t="s">
        <v>54</v>
      </c>
      <c r="J971" s="113">
        <f t="shared" si="44"/>
        <v>0</v>
      </c>
      <c r="N971" s="139">
        <f t="shared" si="41"/>
        <v>0</v>
      </c>
      <c r="Q971" s="139">
        <f t="shared" si="42"/>
        <v>0</v>
      </c>
      <c r="R971" s="141"/>
      <c r="T971" s="139">
        <f t="shared" si="43"/>
        <v>0</v>
      </c>
    </row>
    <row r="972" spans="6:20">
      <c r="F972" s="103" t="s">
        <v>55</v>
      </c>
      <c r="J972" s="113">
        <f t="shared" si="44"/>
        <v>0</v>
      </c>
      <c r="N972" s="139">
        <f t="shared" si="41"/>
        <v>0</v>
      </c>
      <c r="Q972" s="139">
        <f t="shared" si="42"/>
        <v>0</v>
      </c>
      <c r="R972" s="141"/>
      <c r="T972" s="139">
        <f t="shared" si="43"/>
        <v>0</v>
      </c>
    </row>
    <row r="973" spans="6:20">
      <c r="F973" s="103" t="s">
        <v>56</v>
      </c>
      <c r="J973" s="113">
        <f t="shared" si="44"/>
        <v>0</v>
      </c>
      <c r="N973" s="139">
        <f t="shared" si="41"/>
        <v>0</v>
      </c>
      <c r="Q973" s="139">
        <f t="shared" si="42"/>
        <v>0</v>
      </c>
      <c r="R973" s="141"/>
      <c r="T973" s="139">
        <f t="shared" si="43"/>
        <v>0</v>
      </c>
    </row>
    <row r="974" spans="6:20">
      <c r="F974" s="103" t="s">
        <v>57</v>
      </c>
      <c r="J974" s="113">
        <f t="shared" si="44"/>
        <v>0</v>
      </c>
      <c r="N974" s="139">
        <f t="shared" si="41"/>
        <v>0</v>
      </c>
      <c r="Q974" s="139">
        <f t="shared" si="42"/>
        <v>0</v>
      </c>
      <c r="R974" s="141"/>
      <c r="T974" s="139">
        <f t="shared" si="43"/>
        <v>0</v>
      </c>
    </row>
    <row r="975" spans="6:20">
      <c r="F975" s="103" t="s">
        <v>58</v>
      </c>
      <c r="J975" s="113">
        <f t="shared" si="44"/>
        <v>0</v>
      </c>
      <c r="N975" s="139">
        <f t="shared" si="41"/>
        <v>0</v>
      </c>
      <c r="Q975" s="139">
        <f t="shared" si="42"/>
        <v>0</v>
      </c>
      <c r="R975" s="141"/>
      <c r="T975" s="139">
        <f t="shared" si="43"/>
        <v>0</v>
      </c>
    </row>
    <row r="976" spans="6:20">
      <c r="F976" s="103" t="s">
        <v>59</v>
      </c>
      <c r="J976" s="113">
        <f t="shared" si="44"/>
        <v>0</v>
      </c>
      <c r="N976" s="139">
        <f t="shared" si="41"/>
        <v>0</v>
      </c>
      <c r="Q976" s="139">
        <f t="shared" si="42"/>
        <v>0</v>
      </c>
      <c r="R976" s="141"/>
      <c r="T976" s="139">
        <f t="shared" si="43"/>
        <v>0</v>
      </c>
    </row>
    <row r="977" spans="6:20">
      <c r="F977" s="103" t="s">
        <v>60</v>
      </c>
      <c r="J977" s="113">
        <f t="shared" si="44"/>
        <v>0</v>
      </c>
      <c r="N977" s="139">
        <f t="shared" si="41"/>
        <v>0</v>
      </c>
      <c r="Q977" s="139">
        <f t="shared" si="42"/>
        <v>0</v>
      </c>
      <c r="R977" s="141"/>
      <c r="T977" s="139">
        <f t="shared" si="43"/>
        <v>0</v>
      </c>
    </row>
    <row r="978" spans="6:20">
      <c r="F978" s="103" t="s">
        <v>61</v>
      </c>
      <c r="J978" s="113">
        <f t="shared" si="44"/>
        <v>0</v>
      </c>
      <c r="N978" s="139">
        <f t="shared" si="41"/>
        <v>0</v>
      </c>
      <c r="Q978" s="139">
        <f t="shared" si="42"/>
        <v>0</v>
      </c>
      <c r="R978" s="141"/>
      <c r="T978" s="139">
        <f t="shared" si="43"/>
        <v>0</v>
      </c>
    </row>
    <row r="979" spans="6:20">
      <c r="F979" s="103" t="s">
        <v>62</v>
      </c>
      <c r="J979" s="113">
        <f t="shared" si="44"/>
        <v>0</v>
      </c>
      <c r="N979" s="139">
        <f t="shared" si="41"/>
        <v>0</v>
      </c>
      <c r="Q979" s="139">
        <f t="shared" si="42"/>
        <v>0</v>
      </c>
      <c r="R979" s="141"/>
      <c r="T979" s="139">
        <f t="shared" si="43"/>
        <v>0</v>
      </c>
    </row>
    <row r="980" spans="6:20">
      <c r="F980" s="103" t="s">
        <v>63</v>
      </c>
      <c r="J980" s="113">
        <f t="shared" si="44"/>
        <v>0</v>
      </c>
      <c r="N980" s="139">
        <f t="shared" si="41"/>
        <v>0</v>
      </c>
      <c r="Q980" s="139">
        <f t="shared" si="42"/>
        <v>0</v>
      </c>
      <c r="R980" s="141"/>
      <c r="T980" s="139">
        <f t="shared" si="43"/>
        <v>0</v>
      </c>
    </row>
    <row r="981" spans="6:20">
      <c r="F981" s="103" t="s">
        <v>64</v>
      </c>
      <c r="J981" s="113">
        <f t="shared" si="44"/>
        <v>0</v>
      </c>
      <c r="N981" s="139">
        <f t="shared" si="41"/>
        <v>0</v>
      </c>
      <c r="Q981" s="139">
        <f t="shared" si="42"/>
        <v>0</v>
      </c>
      <c r="R981" s="141"/>
      <c r="T981" s="139">
        <f t="shared" si="43"/>
        <v>0</v>
      </c>
    </row>
    <row r="982" spans="6:20">
      <c r="F982" s="103" t="s">
        <v>65</v>
      </c>
      <c r="J982" s="113">
        <f t="shared" si="44"/>
        <v>0</v>
      </c>
      <c r="N982" s="139">
        <f t="shared" si="41"/>
        <v>0</v>
      </c>
      <c r="Q982" s="139">
        <f t="shared" si="42"/>
        <v>0</v>
      </c>
      <c r="R982" s="141"/>
      <c r="T982" s="139">
        <f t="shared" si="43"/>
        <v>0</v>
      </c>
    </row>
    <row r="983" spans="6:20">
      <c r="F983" s="103" t="s">
        <v>66</v>
      </c>
      <c r="J983" s="113">
        <f t="shared" si="44"/>
        <v>0</v>
      </c>
      <c r="N983" s="139">
        <f t="shared" si="41"/>
        <v>0</v>
      </c>
      <c r="Q983" s="139">
        <f t="shared" si="42"/>
        <v>0</v>
      </c>
      <c r="R983" s="141"/>
      <c r="T983" s="139">
        <f t="shared" si="43"/>
        <v>0</v>
      </c>
    </row>
    <row r="984" spans="6:20">
      <c r="F984" s="103" t="s">
        <v>67</v>
      </c>
      <c r="J984" s="113">
        <f t="shared" si="44"/>
        <v>0</v>
      </c>
      <c r="N984" s="139">
        <f t="shared" ref="N984:N1015" si="45">SUMIF(L$7:L$951,$F984,N$7:N$951)</f>
        <v>0</v>
      </c>
      <c r="Q984" s="139">
        <f t="shared" ref="Q984:Q1015" si="46">SUMIF(O$7:O$951,$F984,Q$7:Q$951)</f>
        <v>0</v>
      </c>
      <c r="R984" s="141"/>
      <c r="T984" s="139">
        <f t="shared" ref="T984:T1015" si="47">SUMIF(R$7:R$951,$F984,T$7:T$951)</f>
        <v>0</v>
      </c>
    </row>
    <row r="985" spans="6:20">
      <c r="F985" s="103" t="s">
        <v>68</v>
      </c>
      <c r="J985" s="113">
        <f t="shared" si="44"/>
        <v>0</v>
      </c>
      <c r="N985" s="139">
        <f t="shared" si="45"/>
        <v>0</v>
      </c>
      <c r="Q985" s="139">
        <f t="shared" si="46"/>
        <v>0</v>
      </c>
      <c r="R985" s="141"/>
      <c r="T985" s="139">
        <f t="shared" si="47"/>
        <v>0</v>
      </c>
    </row>
    <row r="986" spans="6:20">
      <c r="F986" s="103" t="s">
        <v>69</v>
      </c>
      <c r="J986" s="113">
        <f t="shared" si="44"/>
        <v>0</v>
      </c>
      <c r="N986" s="139">
        <f t="shared" si="45"/>
        <v>0</v>
      </c>
      <c r="Q986" s="139">
        <f t="shared" si="46"/>
        <v>0</v>
      </c>
      <c r="R986" s="141"/>
      <c r="T986" s="139">
        <f t="shared" si="47"/>
        <v>0</v>
      </c>
    </row>
    <row r="987" spans="6:20">
      <c r="F987" s="103" t="s">
        <v>70</v>
      </c>
      <c r="J987" s="113">
        <f t="shared" si="44"/>
        <v>0</v>
      </c>
      <c r="N987" s="139">
        <f t="shared" si="45"/>
        <v>0</v>
      </c>
      <c r="Q987" s="139">
        <f t="shared" si="46"/>
        <v>0</v>
      </c>
      <c r="R987" s="141"/>
      <c r="T987" s="139">
        <f t="shared" si="47"/>
        <v>0</v>
      </c>
    </row>
    <row r="988" spans="6:20">
      <c r="F988" s="103" t="s">
        <v>71</v>
      </c>
      <c r="J988" s="113">
        <f t="shared" si="44"/>
        <v>0</v>
      </c>
      <c r="N988" s="139">
        <f t="shared" si="45"/>
        <v>0</v>
      </c>
      <c r="Q988" s="139">
        <f t="shared" si="46"/>
        <v>0</v>
      </c>
      <c r="R988" s="141"/>
      <c r="T988" s="139">
        <f t="shared" si="47"/>
        <v>0</v>
      </c>
    </row>
    <row r="989" spans="6:20">
      <c r="F989" s="103" t="s">
        <v>72</v>
      </c>
      <c r="J989" s="113">
        <f t="shared" si="44"/>
        <v>0</v>
      </c>
      <c r="N989" s="139">
        <f t="shared" si="45"/>
        <v>0</v>
      </c>
      <c r="Q989" s="139">
        <f t="shared" si="46"/>
        <v>0</v>
      </c>
      <c r="R989" s="141"/>
      <c r="T989" s="139">
        <f t="shared" si="47"/>
        <v>0</v>
      </c>
    </row>
    <row r="990" spans="6:20">
      <c r="F990" s="103" t="s">
        <v>73</v>
      </c>
      <c r="J990" s="113">
        <f t="shared" si="44"/>
        <v>0</v>
      </c>
      <c r="N990" s="139">
        <f t="shared" si="45"/>
        <v>0</v>
      </c>
      <c r="Q990" s="139">
        <f t="shared" si="46"/>
        <v>0</v>
      </c>
      <c r="R990" s="141"/>
      <c r="T990" s="139">
        <f t="shared" si="47"/>
        <v>0</v>
      </c>
    </row>
    <row r="991" spans="6:20">
      <c r="F991" s="103" t="s">
        <v>74</v>
      </c>
      <c r="J991" s="113">
        <f t="shared" si="44"/>
        <v>0</v>
      </c>
      <c r="N991" s="139">
        <f t="shared" si="45"/>
        <v>0</v>
      </c>
      <c r="Q991" s="139">
        <f t="shared" si="46"/>
        <v>0</v>
      </c>
      <c r="R991" s="141"/>
      <c r="T991" s="139">
        <f t="shared" si="47"/>
        <v>0</v>
      </c>
    </row>
    <row r="992" spans="6:20">
      <c r="F992" s="103" t="s">
        <v>75</v>
      </c>
      <c r="J992" s="113">
        <f t="shared" si="44"/>
        <v>0</v>
      </c>
      <c r="N992" s="139">
        <f t="shared" si="45"/>
        <v>0</v>
      </c>
      <c r="Q992" s="139">
        <f t="shared" si="46"/>
        <v>0</v>
      </c>
      <c r="R992" s="141"/>
      <c r="T992" s="139">
        <f t="shared" si="47"/>
        <v>0</v>
      </c>
    </row>
    <row r="993" spans="6:20">
      <c r="F993" s="103" t="s">
        <v>76</v>
      </c>
      <c r="J993" s="113">
        <f t="shared" si="44"/>
        <v>0</v>
      </c>
      <c r="N993" s="139">
        <f t="shared" si="45"/>
        <v>0</v>
      </c>
      <c r="Q993" s="139">
        <f t="shared" si="46"/>
        <v>0</v>
      </c>
      <c r="R993" s="141"/>
      <c r="T993" s="139">
        <f t="shared" si="47"/>
        <v>0</v>
      </c>
    </row>
    <row r="994" spans="6:20">
      <c r="F994" s="103" t="s">
        <v>77</v>
      </c>
      <c r="J994" s="113">
        <f t="shared" si="44"/>
        <v>0</v>
      </c>
      <c r="N994" s="139">
        <f t="shared" si="45"/>
        <v>0</v>
      </c>
      <c r="Q994" s="139">
        <f t="shared" si="46"/>
        <v>0</v>
      </c>
      <c r="R994" s="141"/>
      <c r="T994" s="139">
        <f t="shared" si="47"/>
        <v>0</v>
      </c>
    </row>
    <row r="995" spans="6:20">
      <c r="F995" s="103" t="s">
        <v>78</v>
      </c>
      <c r="J995" s="113">
        <f t="shared" si="44"/>
        <v>0</v>
      </c>
      <c r="N995" s="139">
        <f t="shared" si="45"/>
        <v>0</v>
      </c>
      <c r="Q995" s="139">
        <f t="shared" si="46"/>
        <v>0</v>
      </c>
      <c r="R995" s="141"/>
      <c r="T995" s="139">
        <f t="shared" si="47"/>
        <v>0</v>
      </c>
    </row>
    <row r="996" spans="6:20">
      <c r="F996" s="103" t="s">
        <v>79</v>
      </c>
      <c r="J996" s="113">
        <f t="shared" si="44"/>
        <v>0</v>
      </c>
      <c r="N996" s="139">
        <f t="shared" si="45"/>
        <v>0</v>
      </c>
      <c r="Q996" s="139">
        <f t="shared" si="46"/>
        <v>0</v>
      </c>
      <c r="R996" s="141"/>
      <c r="T996" s="139">
        <f t="shared" si="47"/>
        <v>0</v>
      </c>
    </row>
    <row r="997" spans="6:20">
      <c r="F997" s="103" t="s">
        <v>80</v>
      </c>
      <c r="J997" s="113">
        <f t="shared" si="44"/>
        <v>0</v>
      </c>
      <c r="N997" s="139">
        <f t="shared" si="45"/>
        <v>0</v>
      </c>
      <c r="Q997" s="139">
        <f t="shared" si="46"/>
        <v>0</v>
      </c>
      <c r="R997" s="141"/>
      <c r="T997" s="139">
        <f t="shared" si="47"/>
        <v>0</v>
      </c>
    </row>
    <row r="998" spans="6:20">
      <c r="F998" s="103" t="s">
        <v>81</v>
      </c>
      <c r="J998" s="113">
        <f t="shared" si="44"/>
        <v>0</v>
      </c>
      <c r="N998" s="139">
        <f t="shared" si="45"/>
        <v>0</v>
      </c>
      <c r="Q998" s="139">
        <f t="shared" si="46"/>
        <v>0</v>
      </c>
      <c r="R998" s="141"/>
      <c r="T998" s="139">
        <f t="shared" si="47"/>
        <v>0</v>
      </c>
    </row>
    <row r="999" spans="6:20">
      <c r="F999" s="103" t="s">
        <v>82</v>
      </c>
      <c r="J999" s="113">
        <f t="shared" si="44"/>
        <v>0</v>
      </c>
      <c r="N999" s="139">
        <f t="shared" si="45"/>
        <v>0</v>
      </c>
      <c r="Q999" s="139">
        <f t="shared" si="46"/>
        <v>0</v>
      </c>
      <c r="R999" s="141"/>
      <c r="T999" s="139">
        <f t="shared" si="47"/>
        <v>0</v>
      </c>
    </row>
    <row r="1000" spans="6:20">
      <c r="F1000" s="103" t="s">
        <v>83</v>
      </c>
      <c r="J1000" s="113">
        <f t="shared" si="44"/>
        <v>0</v>
      </c>
      <c r="N1000" s="139">
        <f t="shared" si="45"/>
        <v>0</v>
      </c>
      <c r="Q1000" s="139">
        <f t="shared" si="46"/>
        <v>0</v>
      </c>
      <c r="R1000" s="141"/>
      <c r="T1000" s="139">
        <f t="shared" si="47"/>
        <v>0</v>
      </c>
    </row>
    <row r="1001" spans="6:20">
      <c r="F1001" s="103" t="s">
        <v>84</v>
      </c>
      <c r="J1001" s="113">
        <f t="shared" si="44"/>
        <v>0</v>
      </c>
      <c r="N1001" s="139">
        <f t="shared" si="45"/>
        <v>0</v>
      </c>
      <c r="Q1001" s="139">
        <f t="shared" si="46"/>
        <v>0</v>
      </c>
      <c r="R1001" s="141"/>
      <c r="T1001" s="139">
        <f t="shared" si="47"/>
        <v>0</v>
      </c>
    </row>
    <row r="1002" spans="6:20">
      <c r="F1002" s="103" t="s">
        <v>85</v>
      </c>
      <c r="J1002" s="113">
        <f t="shared" si="44"/>
        <v>0</v>
      </c>
      <c r="N1002" s="139">
        <f t="shared" si="45"/>
        <v>0</v>
      </c>
      <c r="Q1002" s="139">
        <f t="shared" si="46"/>
        <v>0</v>
      </c>
      <c r="R1002" s="141"/>
      <c r="T1002" s="139">
        <f t="shared" si="47"/>
        <v>0</v>
      </c>
    </row>
    <row r="1003" spans="6:20">
      <c r="F1003" s="103" t="s">
        <v>86</v>
      </c>
      <c r="J1003" s="113">
        <f t="shared" si="44"/>
        <v>0</v>
      </c>
      <c r="N1003" s="139">
        <f t="shared" si="45"/>
        <v>0</v>
      </c>
      <c r="Q1003" s="139">
        <f t="shared" si="46"/>
        <v>0</v>
      </c>
      <c r="R1003" s="141"/>
      <c r="T1003" s="139">
        <f t="shared" si="47"/>
        <v>0</v>
      </c>
    </row>
    <row r="1004" spans="6:20">
      <c r="F1004" s="103" t="s">
        <v>87</v>
      </c>
      <c r="J1004" s="113">
        <f t="shared" si="44"/>
        <v>0</v>
      </c>
      <c r="N1004" s="139">
        <f t="shared" si="45"/>
        <v>0</v>
      </c>
      <c r="Q1004" s="139">
        <f t="shared" si="46"/>
        <v>0</v>
      </c>
      <c r="R1004" s="141"/>
      <c r="T1004" s="139">
        <f t="shared" si="47"/>
        <v>0</v>
      </c>
    </row>
    <row r="1005" spans="6:20">
      <c r="F1005" s="103" t="s">
        <v>88</v>
      </c>
      <c r="J1005" s="113">
        <f t="shared" si="44"/>
        <v>0</v>
      </c>
      <c r="N1005" s="139">
        <f t="shared" si="45"/>
        <v>0</v>
      </c>
      <c r="Q1005" s="139">
        <f t="shared" si="46"/>
        <v>0</v>
      </c>
      <c r="R1005" s="141"/>
      <c r="T1005" s="139">
        <f t="shared" si="47"/>
        <v>0</v>
      </c>
    </row>
    <row r="1006" spans="6:20">
      <c r="F1006" s="103" t="s">
        <v>89</v>
      </c>
      <c r="J1006" s="113">
        <f t="shared" si="44"/>
        <v>0</v>
      </c>
      <c r="N1006" s="139">
        <f t="shared" si="45"/>
        <v>0</v>
      </c>
      <c r="Q1006" s="139">
        <f t="shared" si="46"/>
        <v>0</v>
      </c>
      <c r="R1006" s="141"/>
      <c r="T1006" s="139">
        <f t="shared" si="47"/>
        <v>0</v>
      </c>
    </row>
    <row r="1007" spans="6:20">
      <c r="F1007" s="103" t="s">
        <v>90</v>
      </c>
      <c r="J1007" s="113">
        <f t="shared" si="44"/>
        <v>0</v>
      </c>
      <c r="N1007" s="139">
        <f t="shared" si="45"/>
        <v>0</v>
      </c>
      <c r="Q1007" s="139">
        <f t="shared" si="46"/>
        <v>0</v>
      </c>
      <c r="R1007" s="141"/>
      <c r="T1007" s="139">
        <f t="shared" si="47"/>
        <v>0</v>
      </c>
    </row>
    <row r="1008" spans="6:20">
      <c r="F1008" s="103" t="s">
        <v>91</v>
      </c>
      <c r="J1008" s="113">
        <f t="shared" si="44"/>
        <v>0</v>
      </c>
      <c r="N1008" s="139">
        <f t="shared" si="45"/>
        <v>0</v>
      </c>
      <c r="Q1008" s="139">
        <f t="shared" si="46"/>
        <v>0</v>
      </c>
      <c r="R1008" s="141"/>
      <c r="T1008" s="139">
        <f t="shared" si="47"/>
        <v>0</v>
      </c>
    </row>
    <row r="1009" spans="6:20">
      <c r="F1009" s="103" t="s">
        <v>92</v>
      </c>
      <c r="J1009" s="113">
        <f t="shared" si="44"/>
        <v>0</v>
      </c>
      <c r="N1009" s="139">
        <f t="shared" si="45"/>
        <v>0</v>
      </c>
      <c r="Q1009" s="139">
        <f t="shared" si="46"/>
        <v>0</v>
      </c>
      <c r="R1009" s="141"/>
      <c r="T1009" s="139">
        <f t="shared" si="47"/>
        <v>0</v>
      </c>
    </row>
    <row r="1010" spans="6:20">
      <c r="F1010" s="103" t="s">
        <v>93</v>
      </c>
      <c r="J1010" s="113">
        <f t="shared" si="44"/>
        <v>0</v>
      </c>
      <c r="N1010" s="139">
        <f t="shared" si="45"/>
        <v>0</v>
      </c>
      <c r="Q1010" s="139">
        <f t="shared" si="46"/>
        <v>0</v>
      </c>
      <c r="R1010" s="141"/>
      <c r="T1010" s="139">
        <f t="shared" si="47"/>
        <v>0</v>
      </c>
    </row>
    <row r="1011" spans="6:20">
      <c r="F1011" s="103" t="s">
        <v>94</v>
      </c>
      <c r="J1011" s="113">
        <f t="shared" si="44"/>
        <v>0</v>
      </c>
      <c r="N1011" s="139">
        <f t="shared" si="45"/>
        <v>0</v>
      </c>
      <c r="Q1011" s="139">
        <f t="shared" si="46"/>
        <v>0</v>
      </c>
      <c r="R1011" s="141"/>
      <c r="T1011" s="139">
        <f t="shared" si="47"/>
        <v>0</v>
      </c>
    </row>
    <row r="1012" spans="6:20">
      <c r="F1012" s="103" t="s">
        <v>95</v>
      </c>
      <c r="J1012" s="113">
        <f t="shared" si="44"/>
        <v>0</v>
      </c>
      <c r="N1012" s="139">
        <f t="shared" si="45"/>
        <v>0</v>
      </c>
      <c r="Q1012" s="139">
        <f t="shared" si="46"/>
        <v>0</v>
      </c>
      <c r="R1012" s="141"/>
      <c r="T1012" s="139">
        <f t="shared" si="47"/>
        <v>0</v>
      </c>
    </row>
    <row r="1013" spans="6:20">
      <c r="F1013" s="103" t="s">
        <v>96</v>
      </c>
      <c r="J1013" s="113">
        <f t="shared" si="44"/>
        <v>0</v>
      </c>
      <c r="N1013" s="139">
        <f t="shared" si="45"/>
        <v>0</v>
      </c>
      <c r="Q1013" s="139">
        <f t="shared" si="46"/>
        <v>0</v>
      </c>
      <c r="R1013" s="141"/>
      <c r="T1013" s="139">
        <f t="shared" si="47"/>
        <v>0</v>
      </c>
    </row>
    <row r="1014" spans="6:20">
      <c r="F1014" s="103" t="s">
        <v>97</v>
      </c>
      <c r="J1014" s="113">
        <f t="shared" si="44"/>
        <v>0</v>
      </c>
      <c r="N1014" s="139">
        <f t="shared" si="45"/>
        <v>0</v>
      </c>
      <c r="Q1014" s="139">
        <f t="shared" si="46"/>
        <v>0</v>
      </c>
      <c r="R1014" s="141"/>
      <c r="T1014" s="139">
        <f t="shared" si="47"/>
        <v>0</v>
      </c>
    </row>
    <row r="1015" spans="6:20">
      <c r="F1015" s="103" t="s">
        <v>98</v>
      </c>
      <c r="J1015" s="113">
        <f t="shared" si="44"/>
        <v>0</v>
      </c>
      <c r="N1015" s="139">
        <f t="shared" si="45"/>
        <v>0</v>
      </c>
      <c r="Q1015" s="139">
        <f t="shared" si="46"/>
        <v>0</v>
      </c>
      <c r="R1015" s="141"/>
      <c r="T1015" s="139">
        <f t="shared" si="47"/>
        <v>0</v>
      </c>
    </row>
    <row r="1016" spans="6:20">
      <c r="F1016" s="103" t="s">
        <v>99</v>
      </c>
      <c r="J1016" s="113">
        <f t="shared" si="44"/>
        <v>0</v>
      </c>
      <c r="N1016" s="139">
        <f t="shared" ref="N1016:N1050" si="48">SUMIF(L$7:L$951,$F1016,N$7:N$951)</f>
        <v>0</v>
      </c>
      <c r="Q1016" s="139">
        <f t="shared" ref="Q1016:Q1050" si="49">SUMIF(O$7:O$951,$F1016,Q$7:Q$951)</f>
        <v>0</v>
      </c>
      <c r="R1016" s="141"/>
      <c r="T1016" s="139">
        <f t="shared" ref="T1016:T1050" si="50">SUMIF(R$7:R$951,$F1016,T$7:T$951)</f>
        <v>0</v>
      </c>
    </row>
    <row r="1017" spans="6:20">
      <c r="F1017" s="103" t="s">
        <v>100</v>
      </c>
      <c r="J1017" s="113">
        <f t="shared" ref="J1017:J1050" si="51">+N1017+Q1017+T1017</f>
        <v>0</v>
      </c>
      <c r="N1017" s="139">
        <f t="shared" si="48"/>
        <v>0</v>
      </c>
      <c r="Q1017" s="139">
        <f t="shared" si="49"/>
        <v>0</v>
      </c>
      <c r="R1017" s="141"/>
      <c r="T1017" s="139">
        <f t="shared" si="50"/>
        <v>0</v>
      </c>
    </row>
    <row r="1018" spans="6:20">
      <c r="F1018" s="103" t="s">
        <v>101</v>
      </c>
      <c r="J1018" s="113">
        <f t="shared" si="51"/>
        <v>0</v>
      </c>
      <c r="N1018" s="139">
        <f t="shared" si="48"/>
        <v>0</v>
      </c>
      <c r="Q1018" s="139">
        <f t="shared" si="49"/>
        <v>0</v>
      </c>
      <c r="R1018" s="141"/>
      <c r="T1018" s="139">
        <f t="shared" si="50"/>
        <v>0</v>
      </c>
    </row>
    <row r="1019" spans="6:20">
      <c r="F1019" s="103" t="s">
        <v>102</v>
      </c>
      <c r="J1019" s="113">
        <f t="shared" si="51"/>
        <v>0</v>
      </c>
      <c r="N1019" s="139">
        <f t="shared" si="48"/>
        <v>0</v>
      </c>
      <c r="Q1019" s="139">
        <f t="shared" si="49"/>
        <v>0</v>
      </c>
      <c r="R1019" s="141"/>
      <c r="T1019" s="139">
        <f t="shared" si="50"/>
        <v>0</v>
      </c>
    </row>
    <row r="1020" spans="6:20">
      <c r="F1020" s="103" t="s">
        <v>103</v>
      </c>
      <c r="J1020" s="113">
        <f t="shared" si="51"/>
        <v>0</v>
      </c>
      <c r="N1020" s="139">
        <f t="shared" si="48"/>
        <v>0</v>
      </c>
      <c r="Q1020" s="139">
        <f t="shared" si="49"/>
        <v>0</v>
      </c>
      <c r="R1020" s="141"/>
      <c r="T1020" s="139">
        <f t="shared" si="50"/>
        <v>0</v>
      </c>
    </row>
    <row r="1021" spans="6:20">
      <c r="F1021" s="103" t="s">
        <v>104</v>
      </c>
      <c r="J1021" s="113">
        <f t="shared" si="51"/>
        <v>0</v>
      </c>
      <c r="N1021" s="139">
        <f t="shared" si="48"/>
        <v>0</v>
      </c>
      <c r="Q1021" s="139">
        <f t="shared" si="49"/>
        <v>0</v>
      </c>
      <c r="R1021" s="141"/>
      <c r="T1021" s="139">
        <f t="shared" si="50"/>
        <v>0</v>
      </c>
    </row>
    <row r="1022" spans="6:20">
      <c r="F1022" s="103" t="s">
        <v>138</v>
      </c>
      <c r="J1022" s="113">
        <f t="shared" si="51"/>
        <v>0</v>
      </c>
      <c r="N1022" s="139">
        <f t="shared" si="48"/>
        <v>0</v>
      </c>
      <c r="Q1022" s="139">
        <f t="shared" si="49"/>
        <v>0</v>
      </c>
      <c r="R1022" s="141"/>
      <c r="T1022" s="139">
        <f t="shared" si="50"/>
        <v>0</v>
      </c>
    </row>
    <row r="1023" spans="6:20">
      <c r="F1023" s="103" t="s">
        <v>105</v>
      </c>
      <c r="J1023" s="113">
        <f t="shared" si="51"/>
        <v>0</v>
      </c>
      <c r="N1023" s="139">
        <f t="shared" si="48"/>
        <v>0</v>
      </c>
      <c r="Q1023" s="139">
        <f t="shared" si="49"/>
        <v>0</v>
      </c>
      <c r="R1023" s="141"/>
      <c r="T1023" s="139">
        <f t="shared" si="50"/>
        <v>0</v>
      </c>
    </row>
    <row r="1024" spans="6:20">
      <c r="F1024" s="103" t="s">
        <v>106</v>
      </c>
      <c r="J1024" s="113">
        <f t="shared" si="51"/>
        <v>0</v>
      </c>
      <c r="N1024" s="139">
        <f t="shared" si="48"/>
        <v>0</v>
      </c>
      <c r="Q1024" s="139">
        <f t="shared" si="49"/>
        <v>0</v>
      </c>
      <c r="R1024" s="141"/>
      <c r="T1024" s="139">
        <f t="shared" si="50"/>
        <v>0</v>
      </c>
    </row>
    <row r="1025" spans="6:20">
      <c r="F1025" s="103" t="s">
        <v>107</v>
      </c>
      <c r="J1025" s="113">
        <f t="shared" si="51"/>
        <v>0</v>
      </c>
      <c r="N1025" s="139">
        <f t="shared" si="48"/>
        <v>0</v>
      </c>
      <c r="Q1025" s="139">
        <f t="shared" si="49"/>
        <v>0</v>
      </c>
      <c r="R1025" s="141"/>
      <c r="T1025" s="139">
        <f t="shared" si="50"/>
        <v>0</v>
      </c>
    </row>
    <row r="1026" spans="6:20">
      <c r="F1026" s="103" t="s">
        <v>108</v>
      </c>
      <c r="J1026" s="113">
        <f t="shared" si="51"/>
        <v>0</v>
      </c>
      <c r="N1026" s="139">
        <f t="shared" si="48"/>
        <v>0</v>
      </c>
      <c r="Q1026" s="139">
        <f t="shared" si="49"/>
        <v>0</v>
      </c>
      <c r="R1026" s="141"/>
      <c r="T1026" s="139">
        <f t="shared" si="50"/>
        <v>0</v>
      </c>
    </row>
    <row r="1027" spans="6:20">
      <c r="F1027" s="103" t="s">
        <v>109</v>
      </c>
      <c r="J1027" s="113">
        <f t="shared" si="51"/>
        <v>0</v>
      </c>
      <c r="N1027" s="139">
        <f t="shared" si="48"/>
        <v>0</v>
      </c>
      <c r="Q1027" s="139">
        <f t="shared" si="49"/>
        <v>0</v>
      </c>
      <c r="R1027" s="141"/>
      <c r="T1027" s="139">
        <f t="shared" si="50"/>
        <v>0</v>
      </c>
    </row>
    <row r="1028" spans="6:20">
      <c r="F1028" s="103" t="s">
        <v>110</v>
      </c>
      <c r="J1028" s="113">
        <f t="shared" si="51"/>
        <v>0</v>
      </c>
      <c r="N1028" s="139">
        <f t="shared" si="48"/>
        <v>0</v>
      </c>
      <c r="Q1028" s="139">
        <f t="shared" si="49"/>
        <v>0</v>
      </c>
      <c r="R1028" s="141"/>
      <c r="T1028" s="139">
        <f t="shared" si="50"/>
        <v>0</v>
      </c>
    </row>
    <row r="1029" spans="6:20">
      <c r="F1029" s="103" t="s">
        <v>111</v>
      </c>
      <c r="J1029" s="113">
        <f t="shared" si="51"/>
        <v>0</v>
      </c>
      <c r="N1029" s="139">
        <f t="shared" si="48"/>
        <v>0</v>
      </c>
      <c r="Q1029" s="139">
        <f t="shared" si="49"/>
        <v>0</v>
      </c>
      <c r="R1029" s="141"/>
      <c r="T1029" s="139">
        <f t="shared" si="50"/>
        <v>0</v>
      </c>
    </row>
    <row r="1030" spans="6:20">
      <c r="F1030" s="103" t="s">
        <v>112</v>
      </c>
      <c r="J1030" s="113">
        <f t="shared" si="51"/>
        <v>0</v>
      </c>
      <c r="N1030" s="139">
        <f t="shared" si="48"/>
        <v>0</v>
      </c>
      <c r="Q1030" s="139">
        <f t="shared" si="49"/>
        <v>0</v>
      </c>
      <c r="R1030" s="141"/>
      <c r="T1030" s="139">
        <f t="shared" si="50"/>
        <v>0</v>
      </c>
    </row>
    <row r="1031" spans="6:20">
      <c r="F1031" s="103" t="s">
        <v>113</v>
      </c>
      <c r="J1031" s="113">
        <f t="shared" si="51"/>
        <v>0</v>
      </c>
      <c r="N1031" s="139">
        <f t="shared" si="48"/>
        <v>0</v>
      </c>
      <c r="Q1031" s="139">
        <f t="shared" si="49"/>
        <v>0</v>
      </c>
      <c r="R1031" s="141"/>
      <c r="T1031" s="139">
        <f t="shared" si="50"/>
        <v>0</v>
      </c>
    </row>
    <row r="1032" spans="6:20">
      <c r="F1032" s="103" t="s">
        <v>114</v>
      </c>
      <c r="J1032" s="113">
        <f t="shared" si="51"/>
        <v>0</v>
      </c>
      <c r="N1032" s="139">
        <f t="shared" si="48"/>
        <v>0</v>
      </c>
      <c r="Q1032" s="139">
        <f t="shared" si="49"/>
        <v>0</v>
      </c>
      <c r="R1032" s="141"/>
      <c r="T1032" s="139">
        <f t="shared" si="50"/>
        <v>0</v>
      </c>
    </row>
    <row r="1033" spans="6:20">
      <c r="F1033" s="103" t="s">
        <v>115</v>
      </c>
      <c r="J1033" s="113">
        <f t="shared" si="51"/>
        <v>0</v>
      </c>
      <c r="N1033" s="139">
        <f t="shared" si="48"/>
        <v>0</v>
      </c>
      <c r="Q1033" s="139">
        <f t="shared" si="49"/>
        <v>0</v>
      </c>
      <c r="R1033" s="141"/>
      <c r="T1033" s="139">
        <f t="shared" si="50"/>
        <v>0</v>
      </c>
    </row>
    <row r="1034" spans="6:20">
      <c r="F1034" s="103" t="s">
        <v>116</v>
      </c>
      <c r="J1034" s="113">
        <f t="shared" si="51"/>
        <v>0</v>
      </c>
      <c r="N1034" s="139">
        <f t="shared" si="48"/>
        <v>0</v>
      </c>
      <c r="Q1034" s="139">
        <f t="shared" si="49"/>
        <v>0</v>
      </c>
      <c r="R1034" s="141"/>
      <c r="T1034" s="139">
        <f t="shared" si="50"/>
        <v>0</v>
      </c>
    </row>
    <row r="1035" spans="6:20">
      <c r="F1035" s="103" t="s">
        <v>117</v>
      </c>
      <c r="J1035" s="113">
        <f t="shared" si="51"/>
        <v>0</v>
      </c>
      <c r="N1035" s="139">
        <f t="shared" si="48"/>
        <v>0</v>
      </c>
      <c r="Q1035" s="139">
        <f t="shared" si="49"/>
        <v>0</v>
      </c>
      <c r="R1035" s="141"/>
      <c r="T1035" s="139">
        <f t="shared" si="50"/>
        <v>0</v>
      </c>
    </row>
    <row r="1036" spans="6:20">
      <c r="F1036" s="103" t="s">
        <v>118</v>
      </c>
      <c r="J1036" s="113">
        <f t="shared" si="51"/>
        <v>0</v>
      </c>
      <c r="N1036" s="139">
        <f t="shared" si="48"/>
        <v>0</v>
      </c>
      <c r="Q1036" s="139">
        <f t="shared" si="49"/>
        <v>0</v>
      </c>
      <c r="R1036" s="141"/>
      <c r="T1036" s="139">
        <f t="shared" si="50"/>
        <v>0</v>
      </c>
    </row>
    <row r="1037" spans="6:20">
      <c r="F1037" s="103" t="s">
        <v>119</v>
      </c>
      <c r="J1037" s="113">
        <f t="shared" si="51"/>
        <v>0</v>
      </c>
      <c r="N1037" s="139">
        <f t="shared" si="48"/>
        <v>0</v>
      </c>
      <c r="Q1037" s="139">
        <f t="shared" si="49"/>
        <v>0</v>
      </c>
      <c r="R1037" s="141"/>
      <c r="T1037" s="139">
        <f t="shared" si="50"/>
        <v>0</v>
      </c>
    </row>
    <row r="1038" spans="6:20">
      <c r="F1038" s="103" t="s">
        <v>120</v>
      </c>
      <c r="J1038" s="113">
        <f t="shared" si="51"/>
        <v>0</v>
      </c>
      <c r="N1038" s="139">
        <f t="shared" si="48"/>
        <v>0</v>
      </c>
      <c r="Q1038" s="139">
        <f t="shared" si="49"/>
        <v>0</v>
      </c>
      <c r="R1038" s="141"/>
      <c r="T1038" s="139">
        <f t="shared" si="50"/>
        <v>0</v>
      </c>
    </row>
    <row r="1039" spans="6:20">
      <c r="F1039" s="103" t="s">
        <v>121</v>
      </c>
      <c r="J1039" s="113">
        <f t="shared" si="51"/>
        <v>0</v>
      </c>
      <c r="N1039" s="139">
        <f t="shared" si="48"/>
        <v>0</v>
      </c>
      <c r="Q1039" s="139">
        <f t="shared" si="49"/>
        <v>0</v>
      </c>
      <c r="R1039" s="141"/>
      <c r="T1039" s="139">
        <f t="shared" si="50"/>
        <v>0</v>
      </c>
    </row>
    <row r="1040" spans="6:20">
      <c r="F1040" s="103" t="s">
        <v>122</v>
      </c>
      <c r="J1040" s="113">
        <f t="shared" si="51"/>
        <v>0</v>
      </c>
      <c r="N1040" s="139">
        <f t="shared" si="48"/>
        <v>0</v>
      </c>
      <c r="Q1040" s="139">
        <f t="shared" si="49"/>
        <v>0</v>
      </c>
      <c r="R1040" s="141"/>
      <c r="T1040" s="139">
        <f t="shared" si="50"/>
        <v>0</v>
      </c>
    </row>
    <row r="1041" spans="6:20">
      <c r="F1041" s="103" t="s">
        <v>123</v>
      </c>
      <c r="J1041" s="113">
        <f t="shared" si="51"/>
        <v>0</v>
      </c>
      <c r="N1041" s="139">
        <f t="shared" si="48"/>
        <v>0</v>
      </c>
      <c r="Q1041" s="139">
        <f t="shared" si="49"/>
        <v>0</v>
      </c>
      <c r="R1041" s="141"/>
      <c r="T1041" s="139">
        <f t="shared" si="50"/>
        <v>0</v>
      </c>
    </row>
    <row r="1042" spans="6:20">
      <c r="F1042" s="103" t="s">
        <v>124</v>
      </c>
      <c r="J1042" s="113">
        <f t="shared" si="51"/>
        <v>0</v>
      </c>
      <c r="N1042" s="139">
        <f t="shared" si="48"/>
        <v>0</v>
      </c>
      <c r="Q1042" s="139">
        <f t="shared" si="49"/>
        <v>0</v>
      </c>
      <c r="R1042" s="141"/>
      <c r="T1042" s="139">
        <f t="shared" si="50"/>
        <v>0</v>
      </c>
    </row>
    <row r="1043" spans="6:20">
      <c r="F1043" s="103" t="s">
        <v>125</v>
      </c>
      <c r="J1043" s="113">
        <f t="shared" si="51"/>
        <v>0</v>
      </c>
      <c r="N1043" s="139">
        <f t="shared" si="48"/>
        <v>0</v>
      </c>
      <c r="Q1043" s="139">
        <f t="shared" si="49"/>
        <v>0</v>
      </c>
      <c r="R1043" s="141"/>
      <c r="T1043" s="139">
        <f t="shared" si="50"/>
        <v>0</v>
      </c>
    </row>
    <row r="1044" spans="6:20">
      <c r="F1044" s="103" t="s">
        <v>126</v>
      </c>
      <c r="J1044" s="113">
        <f t="shared" si="51"/>
        <v>0</v>
      </c>
      <c r="N1044" s="139">
        <f t="shared" si="48"/>
        <v>0</v>
      </c>
      <c r="Q1044" s="139">
        <f t="shared" si="49"/>
        <v>0</v>
      </c>
      <c r="R1044" s="141"/>
      <c r="T1044" s="139">
        <f t="shared" si="50"/>
        <v>0</v>
      </c>
    </row>
    <row r="1045" spans="6:20">
      <c r="F1045" s="103" t="s">
        <v>127</v>
      </c>
      <c r="J1045" s="113">
        <f t="shared" si="51"/>
        <v>0</v>
      </c>
      <c r="N1045" s="139">
        <f t="shared" si="48"/>
        <v>0</v>
      </c>
      <c r="Q1045" s="139">
        <f t="shared" si="49"/>
        <v>0</v>
      </c>
      <c r="R1045" s="141"/>
      <c r="T1045" s="139">
        <f t="shared" si="50"/>
        <v>0</v>
      </c>
    </row>
    <row r="1046" spans="6:20">
      <c r="F1046" s="103" t="s">
        <v>128</v>
      </c>
      <c r="J1046" s="113">
        <f t="shared" si="51"/>
        <v>0</v>
      </c>
      <c r="N1046" s="139">
        <f t="shared" si="48"/>
        <v>0</v>
      </c>
      <c r="Q1046" s="139">
        <f t="shared" si="49"/>
        <v>0</v>
      </c>
      <c r="R1046" s="141"/>
      <c r="T1046" s="139">
        <f t="shared" si="50"/>
        <v>0</v>
      </c>
    </row>
    <row r="1047" spans="6:20">
      <c r="F1047" s="103" t="s">
        <v>129</v>
      </c>
      <c r="J1047" s="113">
        <f t="shared" si="51"/>
        <v>0</v>
      </c>
      <c r="N1047" s="139">
        <f t="shared" si="48"/>
        <v>0</v>
      </c>
      <c r="Q1047" s="139">
        <f t="shared" si="49"/>
        <v>0</v>
      </c>
      <c r="T1047" s="139">
        <f t="shared" si="50"/>
        <v>0</v>
      </c>
    </row>
    <row r="1048" spans="6:20">
      <c r="F1048" s="103" t="s">
        <v>130</v>
      </c>
      <c r="J1048" s="113">
        <f t="shared" si="51"/>
        <v>0</v>
      </c>
      <c r="N1048" s="139">
        <f t="shared" si="48"/>
        <v>0</v>
      </c>
      <c r="Q1048" s="139">
        <f t="shared" si="49"/>
        <v>0</v>
      </c>
      <c r="T1048" s="139">
        <f t="shared" si="50"/>
        <v>0</v>
      </c>
    </row>
    <row r="1049" spans="6:20">
      <c r="F1049" s="103" t="s">
        <v>131</v>
      </c>
      <c r="J1049" s="113">
        <f t="shared" si="51"/>
        <v>0</v>
      </c>
      <c r="N1049" s="139">
        <f t="shared" si="48"/>
        <v>0</v>
      </c>
      <c r="Q1049" s="139">
        <f t="shared" si="49"/>
        <v>0</v>
      </c>
      <c r="T1049" s="139">
        <f t="shared" si="50"/>
        <v>0</v>
      </c>
    </row>
    <row r="1050" spans="6:20">
      <c r="F1050" s="103" t="s">
        <v>132</v>
      </c>
      <c r="J1050" s="113">
        <f t="shared" si="51"/>
        <v>0</v>
      </c>
      <c r="N1050" s="139">
        <f t="shared" si="48"/>
        <v>0</v>
      </c>
      <c r="Q1050" s="139">
        <f t="shared" si="49"/>
        <v>0</v>
      </c>
      <c r="T1050" s="139">
        <f t="shared" si="50"/>
        <v>0</v>
      </c>
    </row>
    <row r="1051" spans="6:20">
      <c r="H1051" s="103">
        <f>SUM(H7:H951)</f>
        <v>0</v>
      </c>
      <c r="I1051" s="103">
        <f>SUM(I7:I951)</f>
        <v>0</v>
      </c>
      <c r="J1051" s="112">
        <f>SUM(J7:J1050)</f>
        <v>0</v>
      </c>
      <c r="P1051" s="140"/>
      <c r="S1051" s="137"/>
    </row>
  </sheetData>
  <mergeCells count="4">
    <mergeCell ref="A1:H1"/>
    <mergeCell ref="A2:H2"/>
    <mergeCell ref="A4:D4"/>
    <mergeCell ref="E4:H4"/>
  </mergeCells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Totals</vt:lpstr>
      <vt:lpstr>I3 Doc</vt:lpstr>
      <vt:lpstr>Sept</vt:lpstr>
      <vt:lpstr>Oct</vt:lpstr>
      <vt:lpstr>Nov</vt:lpstr>
      <vt:lpstr>Dec</vt:lpstr>
      <vt:lpstr>Jan</vt:lpstr>
      <vt:lpstr>Feb</vt:lpstr>
      <vt:lpstr>Mar</vt:lpstr>
      <vt:lpstr>Apr</vt:lpstr>
      <vt:lpstr>May</vt:lpstr>
      <vt:lpstr>June</vt:lpstr>
      <vt:lpstr>July</vt:lpstr>
      <vt:lpstr>Aug</vt:lpstr>
      <vt:lpstr>FactorsByCounty</vt:lpstr>
      <vt:lpstr>FactorsByCounty!Print_Area</vt:lpstr>
      <vt:lpstr>'I3 Doc'!Print_Area</vt:lpstr>
      <vt:lpstr>Sept!Print_Area</vt:lpstr>
      <vt:lpstr>Totals!Print_Area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Susan</dc:creator>
  <cp:lastModifiedBy>Stinn, Niki</cp:lastModifiedBy>
  <cp:lastPrinted>2020-05-15T14:42:53Z</cp:lastPrinted>
  <dcterms:created xsi:type="dcterms:W3CDTF">2009-03-06T20:50:12Z</dcterms:created>
  <dcterms:modified xsi:type="dcterms:W3CDTF">2026-08-26T13:33:39Z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2025-10-23T16:35:18Z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7d8a001e-2246-45ae-b4ae-a50c67cbdaf9</vt:lpwstr>
  </property>
  <property fmtid="{D5CDD505-2E9C-101B-9397-08002B2CF9AE}" pid="8" name="MSIP_Label_0faac733-ded1-41e0-8ea6-961193f81247_ContentBits">
    <vt:lpwstr>0</vt:lpwstr>
  </property>
</Properties>
</file>