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3C29D276-B42E-4C9D-A5D1-D18BCF6D8A43}" xr6:coauthVersionLast="36" xr6:coauthVersionMax="36" xr10:uidLastSave="{00000000-0000-0000-0000-000000000000}"/>
  <bookViews>
    <workbookView xWindow="0" yWindow="0" windowWidth="28800" windowHeight="12105" xr2:uid="{EDF0A666-A0AF-42AD-A262-62E8A47A38A3}"/>
  </bookViews>
  <sheets>
    <sheet name="Calculator" sheetId="1" r:id="rId1"/>
    <sheet name="Do not edi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1" l="1"/>
  <c r="B8" i="1" l="1"/>
  <c r="B12" i="1" l="1"/>
  <c r="B9" i="1"/>
  <c r="B10" i="1" s="1"/>
  <c r="B16" i="1" l="1"/>
  <c r="B13" i="1"/>
  <c r="B14" i="1" s="1"/>
</calcChain>
</file>

<file path=xl/sharedStrings.xml><?xml version="1.0" encoding="utf-8"?>
<sst xmlns="http://schemas.openxmlformats.org/spreadsheetml/2006/main" count="22" uniqueCount="18">
  <si>
    <t>Enter usage:</t>
  </si>
  <si>
    <t>Current registration tons:</t>
  </si>
  <si>
    <t>Load type</t>
  </si>
  <si>
    <t>Regular</t>
  </si>
  <si>
    <t>Agricultural</t>
  </si>
  <si>
    <t>Under current registration, base load is:</t>
  </si>
  <si>
    <t>Plus agricultural allowance of:</t>
  </si>
  <si>
    <t>Axles</t>
  </si>
  <si>
    <t>To carry max legal load, adjust registration tons to :</t>
  </si>
  <si>
    <t>For total max legal load with permit of:</t>
  </si>
  <si>
    <t>Do not change anything below this line</t>
  </si>
  <si>
    <t>For County Treasurer use to assist customers with All Systems Overweight Permit</t>
  </si>
  <si>
    <t>For current total max legal load of:</t>
  </si>
  <si>
    <t>This will automatically cap at legal max</t>
  </si>
  <si>
    <t>Red indicates already over legal max</t>
  </si>
  <si>
    <t>Current legal max weight based on number of axles:</t>
  </si>
  <si>
    <t>5 axle = 80000, 6=90000, 7=96000</t>
  </si>
  <si>
    <t>With pemit, base load 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</si>
</sst>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/>
    <xf numFmtId="3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right"/>
    </xf>
    <xf numFmtId="3" fontId="2" fillId="0" borderId="0" xfId="0" applyNumberFormat="1" applyFont="1" applyProtection="1"/>
    <xf numFmtId="0" fontId="2" fillId="0" borderId="0" xfId="0" applyFont="1" applyFill="1" applyAlignment="1" applyProtection="1">
      <alignment horizontal="right"/>
    </xf>
    <xf numFmtId="3" fontId="2" fillId="0" borderId="0" xfId="0" applyNumberFormat="1" applyFont="1" applyFill="1" applyProtection="1"/>
    <xf numFmtId="0" fontId="5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7" fillId="0" borderId="0" xfId="0" applyFont="1" applyProtection="1"/>
    <xf numFmtId="0" fontId="8" fillId="0" borderId="0" xfId="0" applyFont="1" applyProtection="1"/>
    <xf numFmtId="0" fontId="9" fillId="0" borderId="0" xfId="0" applyFont="1"/>
    <xf numFmtId="0" fontId="7" fillId="0" borderId="0" xfId="0" applyFont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6" fillId="0" borderId="0" xfId="0" applyFont="1" applyAlignment="1" applyProtection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39AE7-5DF0-40FD-9C7E-43E0375187AB}">
  <dimension ref="A1:D16"/>
  <sheetViews>
    <sheetView tabSelected="1" zoomScaleNormal="100" workbookViewId="0">
      <selection activeCell="B5" sqref="B5"/>
    </sheetView>
  </sheetViews>
  <sheetFormatPr defaultRowHeight="15" x14ac:dyDescent="0.25"/>
  <cols>
    <col min="1" max="1" width="68.28515625" bestFit="1" customWidth="1"/>
    <col min="2" max="2" width="20.7109375" customWidth="1"/>
    <col min="3" max="3" width="54.85546875" bestFit="1" customWidth="1"/>
    <col min="4" max="5" width="16.7109375" customWidth="1"/>
  </cols>
  <sheetData>
    <row r="1" spans="1:4" ht="26.25" x14ac:dyDescent="0.4">
      <c r="A1" s="19" t="s">
        <v>11</v>
      </c>
      <c r="B1" s="19"/>
      <c r="C1" s="19"/>
    </row>
    <row r="2" spans="1:4" ht="21" x14ac:dyDescent="0.35">
      <c r="A2" s="6"/>
      <c r="B2" s="6"/>
      <c r="C2" s="6"/>
    </row>
    <row r="3" spans="1:4" ht="21" x14ac:dyDescent="0.35">
      <c r="A3" s="4" t="s">
        <v>0</v>
      </c>
      <c r="B3" s="5" t="s">
        <v>4</v>
      </c>
      <c r="C3" s="6"/>
    </row>
    <row r="4" spans="1:4" ht="21" x14ac:dyDescent="0.35">
      <c r="A4" s="4" t="s">
        <v>1</v>
      </c>
      <c r="B4" s="3">
        <v>39</v>
      </c>
      <c r="C4" s="6"/>
    </row>
    <row r="5" spans="1:4" ht="21" x14ac:dyDescent="0.35">
      <c r="A5" s="4" t="s">
        <v>15</v>
      </c>
      <c r="B5" s="7">
        <v>96000</v>
      </c>
      <c r="C5" s="17" t="s">
        <v>16</v>
      </c>
    </row>
    <row r="6" spans="1:4" ht="21" x14ac:dyDescent="0.35">
      <c r="A6" s="4"/>
      <c r="B6" s="4"/>
      <c r="C6" s="6"/>
    </row>
    <row r="7" spans="1:4" ht="21" x14ac:dyDescent="0.35">
      <c r="A7" s="18" t="s">
        <v>10</v>
      </c>
      <c r="B7" s="18"/>
      <c r="C7" s="18"/>
    </row>
    <row r="8" spans="1:4" ht="21" x14ac:dyDescent="0.35">
      <c r="A8" s="8" t="s">
        <v>5</v>
      </c>
      <c r="B8" s="9">
        <f>B4*2000</f>
        <v>78000</v>
      </c>
      <c r="C8" s="14" t="s">
        <v>14</v>
      </c>
    </row>
    <row r="9" spans="1:4" ht="21" x14ac:dyDescent="0.35">
      <c r="A9" s="8" t="s">
        <v>6</v>
      </c>
      <c r="B9" s="9">
        <f>IF(B3="Agricultural", B8*0.25, 0)</f>
        <v>19500</v>
      </c>
      <c r="C9" s="15"/>
    </row>
    <row r="10" spans="1:4" ht="21" x14ac:dyDescent="0.35">
      <c r="A10" s="8" t="s">
        <v>12</v>
      </c>
      <c r="B10" s="11">
        <f>IF(B8+B9&gt;B5, B5, B8+B9)</f>
        <v>96000</v>
      </c>
      <c r="C10" s="14" t="s">
        <v>13</v>
      </c>
    </row>
    <row r="11" spans="1:4" ht="21" x14ac:dyDescent="0.35">
      <c r="A11" s="8"/>
      <c r="B11" s="9"/>
      <c r="C11" s="15"/>
    </row>
    <row r="12" spans="1:4" ht="21" x14ac:dyDescent="0.35">
      <c r="A12" s="8" t="s">
        <v>17</v>
      </c>
      <c r="B12" s="9">
        <f>B8*1.125</f>
        <v>87750</v>
      </c>
      <c r="C12" s="14" t="s">
        <v>14</v>
      </c>
    </row>
    <row r="13" spans="1:4" ht="21" x14ac:dyDescent="0.35">
      <c r="A13" s="8" t="s">
        <v>6</v>
      </c>
      <c r="B13" s="9">
        <f>IF(B3="Agricultural", B12*0.25, 0)</f>
        <v>21937.5</v>
      </c>
      <c r="C13" s="15"/>
    </row>
    <row r="14" spans="1:4" ht="21" x14ac:dyDescent="0.35">
      <c r="A14" s="10" t="s">
        <v>9</v>
      </c>
      <c r="B14" s="11">
        <f>IF(B12+B13&gt;D14, D14, B12+B13)</f>
        <v>107520.00000000001</v>
      </c>
      <c r="C14" s="14" t="s">
        <v>13</v>
      </c>
      <c r="D14" s="16">
        <f>B5*1.12</f>
        <v>107520.00000000001</v>
      </c>
    </row>
    <row r="15" spans="1:4" ht="21" x14ac:dyDescent="0.35">
      <c r="A15" s="8"/>
      <c r="B15" s="6"/>
      <c r="C15" s="6"/>
    </row>
    <row r="16" spans="1:4" ht="21" x14ac:dyDescent="0.35">
      <c r="A16" s="12" t="s">
        <v>8</v>
      </c>
      <c r="B16" s="13">
        <f>ROUNDUP(B12/2000, 0)</f>
        <v>44</v>
      </c>
      <c r="C16" s="6"/>
    </row>
  </sheetData>
  <sheetProtection algorithmName="SHA-512" hashValue="Lxi/u8+8HnNirF7TIvgvgow+VsCUVv5L3CsZhKxm+wzxcudnldD9yHlyFLucqJBCr1AIDSfufG188lVOV2rVdg==" saltValue="RpvMqk6X6m0u3zczkwjXRQ==" spinCount="100000" sheet="1" selectLockedCells="1"/>
  <mergeCells count="2">
    <mergeCell ref="A7:C7"/>
    <mergeCell ref="A1:C1"/>
  </mergeCells>
  <conditionalFormatting sqref="B12">
    <cfRule type="cellIs" dxfId="2" priority="3" operator="greaterThan">
      <formula>$D$14</formula>
    </cfRule>
    <cfRule type="cellIs" dxfId="1" priority="4" operator="greaterThan">
      <formula>"B4"</formula>
    </cfRule>
  </conditionalFormatting>
  <conditionalFormatting sqref="B8">
    <cfRule type="cellIs" dxfId="0" priority="1" operator="greaterThan">
      <formula>$B$5</formula>
    </cfRule>
  </conditionalFormatting>
  <dataValidations count="4">
    <dataValidation type="whole" showInputMessage="1" showErrorMessage="1" error="Must be whole number of tons (no decimals)" sqref="B4" xr:uid="{4C3496CB-2FF4-444D-8583-380611C222F2}">
      <formula1>1</formula1>
      <formula2>60</formula2>
    </dataValidation>
    <dataValidation type="whole" allowBlank="1" showInputMessage="1" showErrorMessage="1" sqref="B12" xr:uid="{5A19A773-1988-4EE4-842F-F3B8310510CB}">
      <formula1>1</formula1>
      <formula2>89600</formula2>
    </dataValidation>
    <dataValidation type="whole" allowBlank="1" showInputMessage="1" showErrorMessage="1" sqref="B16" xr:uid="{CCBA6769-94F1-4091-A8A7-23EE72EBF0CD}">
      <formula1>1</formula1>
      <formula2>60</formula2>
    </dataValidation>
    <dataValidation type="whole" allowBlank="1" showInputMessage="1" showErrorMessage="1" sqref="B10" xr:uid="{58F873D1-DA34-46EC-8EE8-BAD862228AAC}">
      <formula1>1</formula1>
      <formula2>80000</formula2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Error" error="Must choose an option" xr:uid="{19A7A578-2E27-45F9-91A4-9227939FE1DA}">
          <x14:formula1>
            <xm:f>'Do not edit'!$A$2:$A$3</xm:f>
          </x14:formula1>
          <xm:sqref>B3</xm:sqref>
        </x14:dataValidation>
        <x14:dataValidation type="list" showInputMessage="1" showErrorMessage="1" error="Must choose one of these options" xr:uid="{0D0A7FD4-60A4-4EA3-880C-033E7D02202B}">
          <x14:formula1>
            <xm:f>'Do not edit'!$A$7:$A$9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FCDD6-690A-4519-BF5A-275C7EB70B23}">
  <dimension ref="A1:A9"/>
  <sheetViews>
    <sheetView workbookViewId="0">
      <selection activeCell="A10" sqref="A10"/>
    </sheetView>
  </sheetViews>
  <sheetFormatPr defaultRowHeight="15" x14ac:dyDescent="0.25"/>
  <cols>
    <col min="1" max="2" width="16.7109375" customWidth="1"/>
  </cols>
  <sheetData>
    <row r="1" spans="1:1" x14ac:dyDescent="0.25">
      <c r="A1" s="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6" spans="1:1" x14ac:dyDescent="0.25">
      <c r="A6" s="1" t="s">
        <v>7</v>
      </c>
    </row>
    <row r="7" spans="1:1" x14ac:dyDescent="0.25">
      <c r="A7" s="2">
        <v>80000</v>
      </c>
    </row>
    <row r="8" spans="1:1" x14ac:dyDescent="0.25">
      <c r="A8" s="2">
        <v>90000</v>
      </c>
    </row>
    <row r="9" spans="1:1" x14ac:dyDescent="0.25">
      <c r="A9" s="2">
        <v>96000</v>
      </c>
    </row>
  </sheetData>
  <sheetProtection algorithmName="SHA-512" hashValue="6n65P5l1eToAAMuwk1veRPvqhpOonuxjFIGQVbRLyUzjZtmdtwqPARZuIpX3/ZQD8bAXb+PTY87ypgXM6GHkWA==" saltValue="ZNq/M3qxTzfuJuKsan95X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Do not edit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Yeh, Daniel</dc:creator>
  <cp:lastModifiedBy>Yeh, Daniel</cp:lastModifiedBy>
  <dcterms:created xsi:type="dcterms:W3CDTF">2023-01-27T18:59:43Z</dcterms:created>
  <dcterms:modified xsi:type="dcterms:W3CDTF">2023-01-31T20:53:11Z</dcterms:modified>
</cp:coreProperties>
</file>