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Highway\Construction\Staff\Earthwork_Field_Engineer\Erosion Control\Seeding\Forms\August 2019\"/>
    </mc:Choice>
  </mc:AlternateContent>
  <xr:revisionPtr revIDLastSave="0" documentId="8_{731C2E4C-771D-4594-8971-47A8EDEEC2BC}" xr6:coauthVersionLast="36" xr6:coauthVersionMax="36" xr10:uidLastSave="{00000000-0000-0000-0000-000000000000}"/>
  <workbookProtection workbookPassword="9FFE" lockStructure="1"/>
  <bookViews>
    <workbookView xWindow="-15300" yWindow="2385" windowWidth="12510" windowHeight="2970" xr2:uid="{00000000-000D-0000-FFFF-FFFF00000000}"/>
  </bookViews>
  <sheets>
    <sheet name="Mix Report Sheet - w PLS Factor" sheetId="1" r:id="rId1"/>
    <sheet name="Certification Sheet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43" i="1" l="1"/>
  <c r="C43" i="1"/>
  <c r="D43" i="1" s="1"/>
  <c r="A44" i="1"/>
  <c r="C44" i="1"/>
  <c r="D44" i="1" s="1"/>
  <c r="A45" i="1"/>
  <c r="C45" i="1"/>
  <c r="D45" i="1" s="1"/>
  <c r="A46" i="1"/>
  <c r="C46" i="1"/>
  <c r="D46" i="1" s="1"/>
  <c r="A47" i="1"/>
  <c r="C47" i="1"/>
  <c r="D47" i="1" s="1"/>
  <c r="A48" i="1"/>
  <c r="C48" i="1"/>
  <c r="D48" i="1"/>
  <c r="A49" i="1"/>
  <c r="C49" i="1"/>
  <c r="D49" i="1" s="1"/>
  <c r="A50" i="1"/>
  <c r="C50" i="1"/>
  <c r="D50" i="1" s="1"/>
  <c r="A51" i="1"/>
  <c r="C51" i="1"/>
  <c r="D51" i="1" s="1"/>
  <c r="G24" i="1" l="1"/>
  <c r="H24" i="1"/>
  <c r="E47" i="1" s="1"/>
  <c r="F47" i="1" s="1"/>
  <c r="G25" i="1"/>
  <c r="H25" i="1"/>
  <c r="E48" i="1" s="1"/>
  <c r="F48" i="1" s="1"/>
  <c r="G26" i="1"/>
  <c r="H26" i="1"/>
  <c r="E49" i="1" s="1"/>
  <c r="F49" i="1" s="1"/>
  <c r="G27" i="1"/>
  <c r="H27" i="1"/>
  <c r="E50" i="1" s="1"/>
  <c r="F50" i="1" s="1"/>
  <c r="G28" i="1"/>
  <c r="H28" i="1"/>
  <c r="E51" i="1" s="1"/>
  <c r="F51" i="1" s="1"/>
  <c r="G15" i="1" l="1"/>
  <c r="H15" i="1" s="1"/>
  <c r="G16" i="1"/>
  <c r="H16" i="1" s="1"/>
  <c r="G17" i="1"/>
  <c r="H17" i="1" s="1"/>
  <c r="G18" i="1"/>
  <c r="H18" i="1" s="1"/>
  <c r="G19" i="1"/>
  <c r="H19" i="1" s="1"/>
  <c r="G20" i="1"/>
  <c r="H20" i="1" s="1"/>
  <c r="E43" i="1" s="1"/>
  <c r="F43" i="1" s="1"/>
  <c r="G21" i="1"/>
  <c r="H21" i="1" s="1"/>
  <c r="E44" i="1" s="1"/>
  <c r="F44" i="1" s="1"/>
  <c r="G22" i="1"/>
  <c r="H22" i="1" s="1"/>
  <c r="E45" i="1" s="1"/>
  <c r="F45" i="1" s="1"/>
  <c r="G23" i="1"/>
  <c r="H23" i="1" s="1"/>
  <c r="E46" i="1" s="1"/>
  <c r="F46" i="1" s="1"/>
  <c r="C33" i="1"/>
  <c r="D33" i="1" s="1"/>
  <c r="C34" i="1"/>
  <c r="D34" i="1" s="1"/>
  <c r="C35" i="1"/>
  <c r="D35" i="1" s="1"/>
  <c r="C36" i="1"/>
  <c r="D36" i="1" s="1"/>
  <c r="C37" i="1"/>
  <c r="D37" i="1" s="1"/>
  <c r="C38" i="1"/>
  <c r="D38" i="1" s="1"/>
  <c r="C39" i="1"/>
  <c r="D39" i="1" s="1"/>
  <c r="C40" i="1"/>
  <c r="D40" i="1" s="1"/>
  <c r="C41" i="1"/>
  <c r="D41" i="1" s="1"/>
  <c r="C42" i="1"/>
  <c r="D42" i="1" s="1"/>
  <c r="A33" i="1"/>
  <c r="A34" i="1"/>
  <c r="A35" i="1"/>
  <c r="A36" i="1"/>
  <c r="A37" i="1"/>
  <c r="A38" i="1"/>
  <c r="A39" i="1"/>
  <c r="A40" i="1"/>
  <c r="A41" i="1"/>
  <c r="A42" i="1"/>
  <c r="E38" i="1" l="1"/>
  <c r="F38" i="1" s="1"/>
  <c r="E39" i="1"/>
  <c r="F39" i="1" s="1"/>
  <c r="E40" i="1"/>
  <c r="F40" i="1" s="1"/>
  <c r="E41" i="1"/>
  <c r="F41" i="1" s="1"/>
  <c r="E42" i="1"/>
  <c r="F42" i="1" s="1"/>
  <c r="A31" i="1" l="1"/>
  <c r="A32" i="1"/>
  <c r="C4" i="2"/>
  <c r="F54" i="1"/>
  <c r="C14" i="2" l="1"/>
  <c r="C32" i="1"/>
  <c r="D32" i="1" s="1"/>
  <c r="G13" i="1"/>
  <c r="H13" i="1" s="1"/>
  <c r="E36" i="1" s="1"/>
  <c r="F36" i="1" s="1"/>
  <c r="G14" i="1"/>
  <c r="H14" i="1" s="1"/>
  <c r="E37" i="1" s="1"/>
  <c r="F37" i="1" s="1"/>
  <c r="C5" i="2"/>
  <c r="C13" i="2"/>
  <c r="C12" i="2"/>
  <c r="C11" i="2"/>
  <c r="C7" i="2"/>
  <c r="C6" i="2"/>
  <c r="C31" i="1"/>
  <c r="D31" i="1" s="1"/>
  <c r="G9" i="1"/>
  <c r="G10" i="1"/>
  <c r="H10" i="1" s="1"/>
  <c r="E33" i="1" s="1"/>
  <c r="F33" i="1" s="1"/>
  <c r="G11" i="1"/>
  <c r="H11" i="1" s="1"/>
  <c r="E34" i="1" s="1"/>
  <c r="F34" i="1" s="1"/>
  <c r="G12" i="1"/>
  <c r="H12" i="1" s="1"/>
  <c r="E35" i="1" s="1"/>
  <c r="F35" i="1" s="1"/>
  <c r="G8" i="1"/>
  <c r="H9" i="1" l="1"/>
  <c r="E32" i="1" s="1"/>
  <c r="F32" i="1" s="1"/>
  <c r="H8" i="1"/>
  <c r="E31" i="1" s="1"/>
  <c r="F31" i="1" s="1"/>
  <c r="F52" i="1" l="1"/>
  <c r="B54" i="1" s="1"/>
  <c r="C8" i="2" l="1"/>
  <c r="C9" i="2"/>
  <c r="C10" i="2"/>
</calcChain>
</file>

<file path=xl/sharedStrings.xml><?xml version="1.0" encoding="utf-8"?>
<sst xmlns="http://schemas.openxmlformats.org/spreadsheetml/2006/main" count="44" uniqueCount="41">
  <si>
    <t>Date</t>
  </si>
  <si>
    <t>Origin</t>
  </si>
  <si>
    <t>Lot #</t>
  </si>
  <si>
    <t>Test Date</t>
  </si>
  <si>
    <t>PLS %</t>
  </si>
  <si>
    <t># PLS/Acre</t>
  </si>
  <si>
    <t># of Acre</t>
  </si>
  <si>
    <t>PLS Factor</t>
  </si>
  <si>
    <t>Total Bulk Lbs.</t>
  </si>
  <si>
    <t>Contractor</t>
  </si>
  <si>
    <t># of Acres</t>
  </si>
  <si>
    <t>Date:</t>
  </si>
  <si>
    <t>Project No.:</t>
  </si>
  <si>
    <t>Contractor:</t>
  </si>
  <si>
    <t>Seed Mix Type:</t>
  </si>
  <si>
    <t># of Acres:</t>
  </si>
  <si>
    <t>Lot #:</t>
  </si>
  <si>
    <t>Total:</t>
  </si>
  <si>
    <t>Acres/Bag</t>
  </si>
  <si>
    <t>Lbs/Bag:</t>
  </si>
  <si>
    <t>Acres/Bag:</t>
  </si>
  <si>
    <t># of Bags:</t>
  </si>
  <si>
    <t>Purity (%)</t>
  </si>
  <si>
    <t>Germination (%)</t>
  </si>
  <si>
    <t>Total Bulk Lbs. of Mixture</t>
  </si>
  <si>
    <t>Lbs./Bag</t>
  </si>
  <si>
    <t>Lot No.</t>
  </si>
  <si>
    <t># of Bags</t>
  </si>
  <si>
    <t>Name:</t>
  </si>
  <si>
    <t>Signature:</t>
  </si>
  <si>
    <t>Company:</t>
  </si>
  <si>
    <t>Total # PLS</t>
  </si>
  <si>
    <t>Project No.</t>
  </si>
  <si>
    <t>Seed Mixture Type</t>
  </si>
  <si>
    <t>County:</t>
  </si>
  <si>
    <t>County</t>
  </si>
  <si>
    <t>Species (Scientific name)</t>
  </si>
  <si>
    <t>The materials itemized in this shipment are certified to be in compliance with the applicable requirements of the Iowa Department of Transportation.</t>
  </si>
  <si>
    <t>Seed Mixture Report - with PLS Factor - Seed Mixture to be Entered</t>
  </si>
  <si>
    <t>List state(s) where company is an approved seed conditioner:</t>
  </si>
  <si>
    <t>08-19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</si>
</sst>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2" xfId="0" applyBorder="1"/>
    <xf numFmtId="2" fontId="0" fillId="0" borderId="2" xfId="0" applyNumberFormat="1" applyBorder="1"/>
    <xf numFmtId="164" fontId="0" fillId="0" borderId="2" xfId="0" applyNumberFormat="1" applyBorder="1"/>
    <xf numFmtId="0" fontId="0" fillId="0" borderId="0" xfId="0" applyAlignment="1">
      <alignment horizontal="right"/>
    </xf>
    <xf numFmtId="0" fontId="0" fillId="0" borderId="4" xfId="0" applyBorder="1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0" fillId="0" borderId="0" xfId="0" applyBorder="1" applyAlignment="1"/>
    <xf numFmtId="0" fontId="1" fillId="0" borderId="1" xfId="0" applyFont="1" applyBorder="1"/>
    <xf numFmtId="2" fontId="0" fillId="0" borderId="5" xfId="0" applyNumberFormat="1" applyBorder="1"/>
    <xf numFmtId="0" fontId="2" fillId="2" borderId="2" xfId="0" applyFon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2" fillId="0" borderId="2" xfId="0" applyFont="1" applyFill="1" applyBorder="1" applyProtection="1"/>
    <xf numFmtId="16" fontId="3" fillId="0" borderId="0" xfId="0" quotePrefix="1" applyNumberFormat="1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/>
    </xf>
    <xf numFmtId="0" fontId="4" fillId="0" borderId="0" xfId="0" applyFont="1" applyAlignment="1" applyProtection="1">
      <alignment wrapText="1"/>
      <protection locked="0"/>
    </xf>
    <xf numFmtId="0" fontId="4" fillId="0" borderId="0" xfId="0" applyFont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0" borderId="0" xfId="0" applyFont="1" applyBorder="1" applyAlignment="1" applyProtection="1">
      <alignment wrapText="1"/>
      <protection locked="0"/>
    </xf>
    <xf numFmtId="0" fontId="5" fillId="0" borderId="0" xfId="0" applyFont="1"/>
    <xf numFmtId="0" fontId="5" fillId="0" borderId="0" xfId="0" applyFont="1" applyAlignment="1">
      <alignment wrapText="1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4" fillId="0" borderId="0" xfId="0" applyFont="1" applyAlignment="1">
      <alignment horizontal="left" wrapText="1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 applyAlignment="1">
      <alignment horizontal="left" wrapText="1"/>
    </xf>
    <xf numFmtId="14" fontId="0" fillId="2" borderId="2" xfId="0" applyNumberFormat="1" applyFill="1" applyBorder="1" applyProtection="1">
      <protection locked="0"/>
    </xf>
    <xf numFmtId="0" fontId="6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4"/>
  <sheetViews>
    <sheetView tabSelected="1" workbookViewId="0">
      <selection activeCell="D12" sqref="D12"/>
    </sheetView>
  </sheetViews>
  <sheetFormatPr defaultRowHeight="15" x14ac:dyDescent="0.25"/>
  <cols>
    <col min="1" max="1" width="37" customWidth="1"/>
    <col min="2" max="2" width="10.140625" customWidth="1"/>
    <col min="3" max="3" width="21.5703125" customWidth="1"/>
    <col min="4" max="4" width="11" customWidth="1"/>
    <col min="5" max="5" width="14.28515625" customWidth="1"/>
    <col min="6" max="6" width="13.140625" customWidth="1"/>
    <col min="8" max="8" width="10.7109375" customWidth="1"/>
  </cols>
  <sheetData>
    <row r="1" spans="1:8" x14ac:dyDescent="0.25">
      <c r="A1" t="s">
        <v>38</v>
      </c>
      <c r="H1" s="21" t="s">
        <v>40</v>
      </c>
    </row>
    <row r="2" spans="1:8" x14ac:dyDescent="0.25">
      <c r="A2" s="4"/>
      <c r="B2" s="13"/>
      <c r="C2" s="13"/>
      <c r="E2" s="4" t="s">
        <v>11</v>
      </c>
      <c r="F2" s="35"/>
      <c r="G2" s="36"/>
      <c r="H2" s="36"/>
    </row>
    <row r="3" spans="1:8" x14ac:dyDescent="0.25">
      <c r="A3" s="4" t="s">
        <v>12</v>
      </c>
      <c r="B3" s="36"/>
      <c r="C3" s="36"/>
      <c r="D3" s="36"/>
      <c r="E3" s="4" t="s">
        <v>14</v>
      </c>
      <c r="F3" s="36"/>
      <c r="G3" s="36"/>
      <c r="H3" s="36"/>
    </row>
    <row r="4" spans="1:8" x14ac:dyDescent="0.25">
      <c r="A4" s="4" t="s">
        <v>34</v>
      </c>
      <c r="B4" s="37"/>
      <c r="C4" s="37"/>
      <c r="D4" s="37"/>
      <c r="E4" s="4" t="s">
        <v>15</v>
      </c>
      <c r="F4" s="36"/>
      <c r="G4" s="36"/>
      <c r="H4" s="36"/>
    </row>
    <row r="5" spans="1:8" x14ac:dyDescent="0.25">
      <c r="A5" s="4" t="s">
        <v>13</v>
      </c>
      <c r="B5" s="36"/>
      <c r="C5" s="36"/>
      <c r="D5" s="36"/>
      <c r="E5" s="4" t="s">
        <v>16</v>
      </c>
      <c r="F5" s="36"/>
      <c r="G5" s="36"/>
      <c r="H5" s="36"/>
    </row>
    <row r="6" spans="1:8" ht="5.25" customHeight="1" x14ac:dyDescent="0.25"/>
    <row r="7" spans="1:8" x14ac:dyDescent="0.25">
      <c r="A7" s="9" t="s">
        <v>36</v>
      </c>
      <c r="B7" s="12" t="s">
        <v>1</v>
      </c>
      <c r="C7" s="10" t="s">
        <v>2</v>
      </c>
      <c r="D7" s="10" t="s">
        <v>3</v>
      </c>
      <c r="E7" s="10" t="s">
        <v>22</v>
      </c>
      <c r="F7" s="42" t="s">
        <v>23</v>
      </c>
      <c r="G7" s="10" t="s">
        <v>4</v>
      </c>
      <c r="H7" s="11" t="s">
        <v>7</v>
      </c>
    </row>
    <row r="8" spans="1:8" x14ac:dyDescent="0.25">
      <c r="A8" s="16"/>
      <c r="B8" s="17"/>
      <c r="C8" s="18"/>
      <c r="D8" s="41"/>
      <c r="E8" s="18"/>
      <c r="F8" s="18"/>
      <c r="G8" s="2">
        <f>E8*F8/100</f>
        <v>0</v>
      </c>
      <c r="H8" s="3">
        <f>(IF(F8="",0,(1/(G8/100))))</f>
        <v>0</v>
      </c>
    </row>
    <row r="9" spans="1:8" x14ac:dyDescent="0.25">
      <c r="A9" s="16"/>
      <c r="B9" s="17"/>
      <c r="C9" s="18"/>
      <c r="D9" s="18"/>
      <c r="E9" s="18"/>
      <c r="F9" s="18"/>
      <c r="G9" s="2">
        <f t="shared" ref="G9:G23" si="0">E9*F9/100</f>
        <v>0</v>
      </c>
      <c r="H9" s="3">
        <f t="shared" ref="H9:H23" si="1">(IF(F9="",0,(1/(G9/100))))</f>
        <v>0</v>
      </c>
    </row>
    <row r="10" spans="1:8" x14ac:dyDescent="0.25">
      <c r="A10" s="16"/>
      <c r="B10" s="17"/>
      <c r="C10" s="18"/>
      <c r="D10" s="18"/>
      <c r="E10" s="18"/>
      <c r="F10" s="18"/>
      <c r="G10" s="2">
        <f t="shared" si="0"/>
        <v>0</v>
      </c>
      <c r="H10" s="3">
        <f t="shared" si="1"/>
        <v>0</v>
      </c>
    </row>
    <row r="11" spans="1:8" x14ac:dyDescent="0.25">
      <c r="A11" s="16"/>
      <c r="B11" s="17"/>
      <c r="C11" s="18"/>
      <c r="D11" s="18"/>
      <c r="E11" s="18"/>
      <c r="F11" s="18"/>
      <c r="G11" s="2">
        <f t="shared" si="0"/>
        <v>0</v>
      </c>
      <c r="H11" s="3">
        <f t="shared" si="1"/>
        <v>0</v>
      </c>
    </row>
    <row r="12" spans="1:8" x14ac:dyDescent="0.25">
      <c r="A12" s="16"/>
      <c r="B12" s="17"/>
      <c r="C12" s="18"/>
      <c r="D12" s="18"/>
      <c r="E12" s="18"/>
      <c r="F12" s="18"/>
      <c r="G12" s="2">
        <f t="shared" si="0"/>
        <v>0</v>
      </c>
      <c r="H12" s="3">
        <f t="shared" si="1"/>
        <v>0</v>
      </c>
    </row>
    <row r="13" spans="1:8" x14ac:dyDescent="0.25">
      <c r="A13" s="16"/>
      <c r="B13" s="17"/>
      <c r="C13" s="18"/>
      <c r="D13" s="18"/>
      <c r="E13" s="18"/>
      <c r="F13" s="18"/>
      <c r="G13" s="2">
        <f t="shared" si="0"/>
        <v>0</v>
      </c>
      <c r="H13" s="3">
        <f t="shared" si="1"/>
        <v>0</v>
      </c>
    </row>
    <row r="14" spans="1:8" x14ac:dyDescent="0.25">
      <c r="A14" s="16"/>
      <c r="B14" s="17"/>
      <c r="C14" s="18"/>
      <c r="D14" s="18"/>
      <c r="E14" s="18"/>
      <c r="F14" s="18"/>
      <c r="G14" s="2">
        <f t="shared" si="0"/>
        <v>0</v>
      </c>
      <c r="H14" s="3">
        <f t="shared" si="1"/>
        <v>0</v>
      </c>
    </row>
    <row r="15" spans="1:8" x14ac:dyDescent="0.25">
      <c r="A15" s="16"/>
      <c r="B15" s="17"/>
      <c r="C15" s="18"/>
      <c r="D15" s="18"/>
      <c r="E15" s="18"/>
      <c r="F15" s="18"/>
      <c r="G15" s="2">
        <f t="shared" si="0"/>
        <v>0</v>
      </c>
      <c r="H15" s="3">
        <f t="shared" si="1"/>
        <v>0</v>
      </c>
    </row>
    <row r="16" spans="1:8" x14ac:dyDescent="0.25">
      <c r="A16" s="16"/>
      <c r="B16" s="17"/>
      <c r="C16" s="18"/>
      <c r="D16" s="18"/>
      <c r="E16" s="18"/>
      <c r="F16" s="18"/>
      <c r="G16" s="2">
        <f t="shared" si="0"/>
        <v>0</v>
      </c>
      <c r="H16" s="3">
        <f t="shared" si="1"/>
        <v>0</v>
      </c>
    </row>
    <row r="17" spans="1:8" x14ac:dyDescent="0.25">
      <c r="A17" s="16"/>
      <c r="B17" s="17"/>
      <c r="C17" s="18"/>
      <c r="D17" s="18"/>
      <c r="E17" s="18"/>
      <c r="F17" s="18"/>
      <c r="G17" s="2">
        <f t="shared" si="0"/>
        <v>0</v>
      </c>
      <c r="H17" s="3">
        <f t="shared" si="1"/>
        <v>0</v>
      </c>
    </row>
    <row r="18" spans="1:8" x14ac:dyDescent="0.25">
      <c r="A18" s="16"/>
      <c r="B18" s="17"/>
      <c r="C18" s="18"/>
      <c r="D18" s="18"/>
      <c r="E18" s="18"/>
      <c r="F18" s="18"/>
      <c r="G18" s="2">
        <f t="shared" si="0"/>
        <v>0</v>
      </c>
      <c r="H18" s="3">
        <f t="shared" si="1"/>
        <v>0</v>
      </c>
    </row>
    <row r="19" spans="1:8" x14ac:dyDescent="0.25">
      <c r="A19" s="16"/>
      <c r="B19" s="17"/>
      <c r="C19" s="18"/>
      <c r="D19" s="18"/>
      <c r="E19" s="18"/>
      <c r="F19" s="18"/>
      <c r="G19" s="2">
        <f t="shared" si="0"/>
        <v>0</v>
      </c>
      <c r="H19" s="3">
        <f t="shared" si="1"/>
        <v>0</v>
      </c>
    </row>
    <row r="20" spans="1:8" x14ac:dyDescent="0.25">
      <c r="A20" s="16"/>
      <c r="B20" s="17"/>
      <c r="C20" s="18"/>
      <c r="D20" s="18"/>
      <c r="E20" s="18"/>
      <c r="F20" s="18"/>
      <c r="G20" s="2">
        <f t="shared" si="0"/>
        <v>0</v>
      </c>
      <c r="H20" s="3">
        <f t="shared" si="1"/>
        <v>0</v>
      </c>
    </row>
    <row r="21" spans="1:8" x14ac:dyDescent="0.25">
      <c r="A21" s="16"/>
      <c r="B21" s="17"/>
      <c r="C21" s="18"/>
      <c r="D21" s="18"/>
      <c r="E21" s="18"/>
      <c r="F21" s="18"/>
      <c r="G21" s="2">
        <f t="shared" si="0"/>
        <v>0</v>
      </c>
      <c r="H21" s="3">
        <f t="shared" si="1"/>
        <v>0</v>
      </c>
    </row>
    <row r="22" spans="1:8" x14ac:dyDescent="0.25">
      <c r="A22" s="16"/>
      <c r="B22" s="17"/>
      <c r="C22" s="18"/>
      <c r="D22" s="18"/>
      <c r="E22" s="18"/>
      <c r="F22" s="18"/>
      <c r="G22" s="2">
        <f t="shared" si="0"/>
        <v>0</v>
      </c>
      <c r="H22" s="3">
        <f t="shared" si="1"/>
        <v>0</v>
      </c>
    </row>
    <row r="23" spans="1:8" x14ac:dyDescent="0.25">
      <c r="A23" s="16"/>
      <c r="B23" s="17"/>
      <c r="C23" s="18"/>
      <c r="D23" s="18"/>
      <c r="E23" s="18"/>
      <c r="F23" s="18"/>
      <c r="G23" s="2">
        <f t="shared" si="0"/>
        <v>0</v>
      </c>
      <c r="H23" s="3">
        <f t="shared" si="1"/>
        <v>0</v>
      </c>
    </row>
    <row r="24" spans="1:8" x14ac:dyDescent="0.25">
      <c r="A24" s="16"/>
      <c r="B24" s="17"/>
      <c r="C24" s="18"/>
      <c r="D24" s="18"/>
      <c r="E24" s="18"/>
      <c r="F24" s="18"/>
      <c r="G24" s="2">
        <f t="shared" ref="G24:G28" si="2">E24*F24/100</f>
        <v>0</v>
      </c>
      <c r="H24" s="3">
        <f t="shared" ref="H24:H28" si="3">(IF(F24="",0,(1/(G24/100))))</f>
        <v>0</v>
      </c>
    </row>
    <row r="25" spans="1:8" x14ac:dyDescent="0.25">
      <c r="A25" s="16"/>
      <c r="B25" s="17"/>
      <c r="C25" s="18"/>
      <c r="D25" s="18"/>
      <c r="E25" s="18"/>
      <c r="F25" s="18"/>
      <c r="G25" s="2">
        <f t="shared" si="2"/>
        <v>0</v>
      </c>
      <c r="H25" s="3">
        <f t="shared" si="3"/>
        <v>0</v>
      </c>
    </row>
    <row r="26" spans="1:8" x14ac:dyDescent="0.25">
      <c r="A26" s="16"/>
      <c r="B26" s="17"/>
      <c r="C26" s="18"/>
      <c r="D26" s="18"/>
      <c r="E26" s="18"/>
      <c r="F26" s="18"/>
      <c r="G26" s="2">
        <f t="shared" si="2"/>
        <v>0</v>
      </c>
      <c r="H26" s="3">
        <f t="shared" si="3"/>
        <v>0</v>
      </c>
    </row>
    <row r="27" spans="1:8" x14ac:dyDescent="0.25">
      <c r="A27" s="16"/>
      <c r="B27" s="17"/>
      <c r="C27" s="18"/>
      <c r="D27" s="18"/>
      <c r="E27" s="18"/>
      <c r="F27" s="18"/>
      <c r="G27" s="2">
        <f t="shared" si="2"/>
        <v>0</v>
      </c>
      <c r="H27" s="3">
        <f t="shared" si="3"/>
        <v>0</v>
      </c>
    </row>
    <row r="28" spans="1:8" x14ac:dyDescent="0.25">
      <c r="A28" s="16"/>
      <c r="B28" s="17"/>
      <c r="C28" s="18"/>
      <c r="D28" s="18"/>
      <c r="E28" s="18"/>
      <c r="F28" s="18"/>
      <c r="G28" s="2">
        <f t="shared" si="2"/>
        <v>0</v>
      </c>
      <c r="H28" s="3">
        <f t="shared" si="3"/>
        <v>0</v>
      </c>
    </row>
    <row r="29" spans="1:8" ht="3" customHeight="1" x14ac:dyDescent="0.25"/>
    <row r="30" spans="1:8" x14ac:dyDescent="0.25">
      <c r="A30" s="9" t="s">
        <v>36</v>
      </c>
      <c r="B30" s="12" t="s">
        <v>5</v>
      </c>
      <c r="C30" s="10" t="s">
        <v>6</v>
      </c>
      <c r="D30" s="10" t="s">
        <v>31</v>
      </c>
      <c r="E30" s="10" t="s">
        <v>7</v>
      </c>
      <c r="F30" s="10" t="s">
        <v>8</v>
      </c>
    </row>
    <row r="31" spans="1:8" x14ac:dyDescent="0.25">
      <c r="A31" s="20" t="str">
        <f t="shared" ref="A31:A51" si="4">IF(A8="","",A8)</f>
        <v/>
      </c>
      <c r="B31" s="17"/>
      <c r="C31" s="1">
        <f>IF(F$4="",0,F$4)</f>
        <v>0</v>
      </c>
      <c r="D31" s="1">
        <f>B31*C31</f>
        <v>0</v>
      </c>
      <c r="E31" s="3">
        <f t="shared" ref="E31:E42" si="5">H8</f>
        <v>0</v>
      </c>
      <c r="F31" s="2">
        <f>E31*D31</f>
        <v>0</v>
      </c>
    </row>
    <row r="32" spans="1:8" x14ac:dyDescent="0.25">
      <c r="A32" s="20" t="str">
        <f t="shared" si="4"/>
        <v/>
      </c>
      <c r="B32" s="17"/>
      <c r="C32" s="1">
        <f t="shared" ref="C32:C42" si="6">IF(F$4="",0,F$4)</f>
        <v>0</v>
      </c>
      <c r="D32" s="1">
        <f t="shared" ref="D32:D42" si="7">B32*C32</f>
        <v>0</v>
      </c>
      <c r="E32" s="3">
        <f t="shared" si="5"/>
        <v>0</v>
      </c>
      <c r="F32" s="2">
        <f t="shared" ref="F32:F42" si="8">E32*D32</f>
        <v>0</v>
      </c>
    </row>
    <row r="33" spans="1:6" x14ac:dyDescent="0.25">
      <c r="A33" s="20" t="str">
        <f t="shared" si="4"/>
        <v/>
      </c>
      <c r="B33" s="17"/>
      <c r="C33" s="1">
        <f t="shared" si="6"/>
        <v>0</v>
      </c>
      <c r="D33" s="1">
        <f t="shared" si="7"/>
        <v>0</v>
      </c>
      <c r="E33" s="3">
        <f t="shared" si="5"/>
        <v>0</v>
      </c>
      <c r="F33" s="2">
        <f t="shared" si="8"/>
        <v>0</v>
      </c>
    </row>
    <row r="34" spans="1:6" x14ac:dyDescent="0.25">
      <c r="A34" s="20" t="str">
        <f t="shared" si="4"/>
        <v/>
      </c>
      <c r="B34" s="17"/>
      <c r="C34" s="1">
        <f t="shared" si="6"/>
        <v>0</v>
      </c>
      <c r="D34" s="1">
        <f t="shared" si="7"/>
        <v>0</v>
      </c>
      <c r="E34" s="3">
        <f t="shared" si="5"/>
        <v>0</v>
      </c>
      <c r="F34" s="2">
        <f t="shared" si="8"/>
        <v>0</v>
      </c>
    </row>
    <row r="35" spans="1:6" x14ac:dyDescent="0.25">
      <c r="A35" s="20" t="str">
        <f t="shared" si="4"/>
        <v/>
      </c>
      <c r="B35" s="17"/>
      <c r="C35" s="1">
        <f t="shared" si="6"/>
        <v>0</v>
      </c>
      <c r="D35" s="1">
        <f t="shared" si="7"/>
        <v>0</v>
      </c>
      <c r="E35" s="3">
        <f t="shared" si="5"/>
        <v>0</v>
      </c>
      <c r="F35" s="2">
        <f t="shared" si="8"/>
        <v>0</v>
      </c>
    </row>
    <row r="36" spans="1:6" x14ac:dyDescent="0.25">
      <c r="A36" s="20" t="str">
        <f t="shared" si="4"/>
        <v/>
      </c>
      <c r="B36" s="17"/>
      <c r="C36" s="1">
        <f t="shared" si="6"/>
        <v>0</v>
      </c>
      <c r="D36" s="1">
        <f t="shared" si="7"/>
        <v>0</v>
      </c>
      <c r="E36" s="3">
        <f t="shared" si="5"/>
        <v>0</v>
      </c>
      <c r="F36" s="2">
        <f t="shared" si="8"/>
        <v>0</v>
      </c>
    </row>
    <row r="37" spans="1:6" x14ac:dyDescent="0.25">
      <c r="A37" s="20" t="str">
        <f t="shared" si="4"/>
        <v/>
      </c>
      <c r="B37" s="17"/>
      <c r="C37" s="1">
        <f t="shared" si="6"/>
        <v>0</v>
      </c>
      <c r="D37" s="1">
        <f t="shared" si="7"/>
        <v>0</v>
      </c>
      <c r="E37" s="3">
        <f t="shared" si="5"/>
        <v>0</v>
      </c>
      <c r="F37" s="2">
        <f t="shared" si="8"/>
        <v>0</v>
      </c>
    </row>
    <row r="38" spans="1:6" x14ac:dyDescent="0.25">
      <c r="A38" s="20" t="str">
        <f t="shared" si="4"/>
        <v/>
      </c>
      <c r="B38" s="17"/>
      <c r="C38" s="1">
        <f t="shared" si="6"/>
        <v>0</v>
      </c>
      <c r="D38" s="1">
        <f t="shared" si="7"/>
        <v>0</v>
      </c>
      <c r="E38" s="3">
        <f t="shared" si="5"/>
        <v>0</v>
      </c>
      <c r="F38" s="2">
        <f t="shared" si="8"/>
        <v>0</v>
      </c>
    </row>
    <row r="39" spans="1:6" x14ac:dyDescent="0.25">
      <c r="A39" s="20" t="str">
        <f t="shared" si="4"/>
        <v/>
      </c>
      <c r="B39" s="17"/>
      <c r="C39" s="1">
        <f t="shared" si="6"/>
        <v>0</v>
      </c>
      <c r="D39" s="1">
        <f t="shared" si="7"/>
        <v>0</v>
      </c>
      <c r="E39" s="3">
        <f t="shared" si="5"/>
        <v>0</v>
      </c>
      <c r="F39" s="2">
        <f t="shared" si="8"/>
        <v>0</v>
      </c>
    </row>
    <row r="40" spans="1:6" x14ac:dyDescent="0.25">
      <c r="A40" s="20" t="str">
        <f t="shared" si="4"/>
        <v/>
      </c>
      <c r="B40" s="17"/>
      <c r="C40" s="1">
        <f t="shared" si="6"/>
        <v>0</v>
      </c>
      <c r="D40" s="1">
        <f t="shared" si="7"/>
        <v>0</v>
      </c>
      <c r="E40" s="3">
        <f t="shared" si="5"/>
        <v>0</v>
      </c>
      <c r="F40" s="2">
        <f t="shared" si="8"/>
        <v>0</v>
      </c>
    </row>
    <row r="41" spans="1:6" x14ac:dyDescent="0.25">
      <c r="A41" s="20" t="str">
        <f t="shared" si="4"/>
        <v/>
      </c>
      <c r="B41" s="17"/>
      <c r="C41" s="1">
        <f t="shared" si="6"/>
        <v>0</v>
      </c>
      <c r="D41" s="1">
        <f t="shared" si="7"/>
        <v>0</v>
      </c>
      <c r="E41" s="3">
        <f t="shared" si="5"/>
        <v>0</v>
      </c>
      <c r="F41" s="2">
        <f t="shared" si="8"/>
        <v>0</v>
      </c>
    </row>
    <row r="42" spans="1:6" x14ac:dyDescent="0.25">
      <c r="A42" s="20" t="str">
        <f t="shared" si="4"/>
        <v/>
      </c>
      <c r="B42" s="17"/>
      <c r="C42" s="1">
        <f t="shared" si="6"/>
        <v>0</v>
      </c>
      <c r="D42" s="1">
        <f t="shared" si="7"/>
        <v>0</v>
      </c>
      <c r="E42" s="3">
        <f t="shared" si="5"/>
        <v>0</v>
      </c>
      <c r="F42" s="2">
        <f t="shared" si="8"/>
        <v>0</v>
      </c>
    </row>
    <row r="43" spans="1:6" x14ac:dyDescent="0.25">
      <c r="A43" s="20" t="str">
        <f t="shared" si="4"/>
        <v/>
      </c>
      <c r="B43" s="17"/>
      <c r="C43" s="1">
        <f>IF(F$4="",0,F$4)</f>
        <v>0</v>
      </c>
      <c r="D43" s="1">
        <f>B43*C43</f>
        <v>0</v>
      </c>
      <c r="E43" s="3">
        <f t="shared" ref="E43:E51" si="9">H20</f>
        <v>0</v>
      </c>
      <c r="F43" s="2">
        <f>E43*D43</f>
        <v>0</v>
      </c>
    </row>
    <row r="44" spans="1:6" x14ac:dyDescent="0.25">
      <c r="A44" s="20" t="str">
        <f t="shared" si="4"/>
        <v/>
      </c>
      <c r="B44" s="17"/>
      <c r="C44" s="1">
        <f t="shared" ref="C44:C51" si="10">IF(F$4="",0,F$4)</f>
        <v>0</v>
      </c>
      <c r="D44" s="1">
        <f t="shared" ref="D44:D51" si="11">B44*C44</f>
        <v>0</v>
      </c>
      <c r="E44" s="3">
        <f t="shared" si="9"/>
        <v>0</v>
      </c>
      <c r="F44" s="2">
        <f t="shared" ref="F44:F51" si="12">E44*D44</f>
        <v>0</v>
      </c>
    </row>
    <row r="45" spans="1:6" x14ac:dyDescent="0.25">
      <c r="A45" s="20" t="str">
        <f t="shared" si="4"/>
        <v/>
      </c>
      <c r="B45" s="17"/>
      <c r="C45" s="1">
        <f t="shared" si="10"/>
        <v>0</v>
      </c>
      <c r="D45" s="1">
        <f t="shared" si="11"/>
        <v>0</v>
      </c>
      <c r="E45" s="3">
        <f t="shared" si="9"/>
        <v>0</v>
      </c>
      <c r="F45" s="2">
        <f t="shared" si="12"/>
        <v>0</v>
      </c>
    </row>
    <row r="46" spans="1:6" x14ac:dyDescent="0.25">
      <c r="A46" s="20" t="str">
        <f t="shared" si="4"/>
        <v/>
      </c>
      <c r="B46" s="17"/>
      <c r="C46" s="1">
        <f t="shared" si="10"/>
        <v>0</v>
      </c>
      <c r="D46" s="1">
        <f t="shared" si="11"/>
        <v>0</v>
      </c>
      <c r="E46" s="3">
        <f t="shared" si="9"/>
        <v>0</v>
      </c>
      <c r="F46" s="2">
        <f t="shared" si="12"/>
        <v>0</v>
      </c>
    </row>
    <row r="47" spans="1:6" x14ac:dyDescent="0.25">
      <c r="A47" s="20" t="str">
        <f t="shared" si="4"/>
        <v/>
      </c>
      <c r="B47" s="17"/>
      <c r="C47" s="1">
        <f t="shared" si="10"/>
        <v>0</v>
      </c>
      <c r="D47" s="1">
        <f t="shared" si="11"/>
        <v>0</v>
      </c>
      <c r="E47" s="3">
        <f t="shared" si="9"/>
        <v>0</v>
      </c>
      <c r="F47" s="2">
        <f t="shared" si="12"/>
        <v>0</v>
      </c>
    </row>
    <row r="48" spans="1:6" x14ac:dyDescent="0.25">
      <c r="A48" s="20" t="str">
        <f t="shared" si="4"/>
        <v/>
      </c>
      <c r="B48" s="17"/>
      <c r="C48" s="1">
        <f t="shared" si="10"/>
        <v>0</v>
      </c>
      <c r="D48" s="1">
        <f t="shared" si="11"/>
        <v>0</v>
      </c>
      <c r="E48" s="3">
        <f t="shared" si="9"/>
        <v>0</v>
      </c>
      <c r="F48" s="2">
        <f t="shared" si="12"/>
        <v>0</v>
      </c>
    </row>
    <row r="49" spans="1:6" x14ac:dyDescent="0.25">
      <c r="A49" s="20" t="str">
        <f t="shared" si="4"/>
        <v/>
      </c>
      <c r="B49" s="17"/>
      <c r="C49" s="1">
        <f t="shared" si="10"/>
        <v>0</v>
      </c>
      <c r="D49" s="1">
        <f t="shared" si="11"/>
        <v>0</v>
      </c>
      <c r="E49" s="3">
        <f t="shared" si="9"/>
        <v>0</v>
      </c>
      <c r="F49" s="2">
        <f t="shared" si="12"/>
        <v>0</v>
      </c>
    </row>
    <row r="50" spans="1:6" x14ac:dyDescent="0.25">
      <c r="A50" s="20" t="str">
        <f t="shared" si="4"/>
        <v/>
      </c>
      <c r="B50" s="17"/>
      <c r="C50" s="1">
        <f t="shared" si="10"/>
        <v>0</v>
      </c>
      <c r="D50" s="1">
        <f t="shared" si="11"/>
        <v>0</v>
      </c>
      <c r="E50" s="3">
        <f t="shared" si="9"/>
        <v>0</v>
      </c>
      <c r="F50" s="2">
        <f t="shared" si="12"/>
        <v>0</v>
      </c>
    </row>
    <row r="51" spans="1:6" ht="15.75" thickBot="1" x14ac:dyDescent="0.3">
      <c r="A51" s="20" t="str">
        <f t="shared" si="4"/>
        <v/>
      </c>
      <c r="B51" s="17"/>
      <c r="C51" s="1">
        <f t="shared" si="10"/>
        <v>0</v>
      </c>
      <c r="D51" s="1">
        <f t="shared" si="11"/>
        <v>0</v>
      </c>
      <c r="E51" s="3">
        <f t="shared" si="9"/>
        <v>0</v>
      </c>
      <c r="F51" s="2">
        <f t="shared" si="12"/>
        <v>0</v>
      </c>
    </row>
    <row r="52" spans="1:6" ht="15.75" thickBot="1" x14ac:dyDescent="0.3">
      <c r="E52" s="5" t="s">
        <v>17</v>
      </c>
      <c r="F52" s="15">
        <f>SUM(F31:F51)</f>
        <v>0</v>
      </c>
    </row>
    <row r="53" spans="1:6" ht="4.5" customHeight="1" x14ac:dyDescent="0.25"/>
    <row r="54" spans="1:6" x14ac:dyDescent="0.25">
      <c r="A54" s="6" t="s">
        <v>19</v>
      </c>
      <c r="B54" s="14" t="str">
        <f>IF(D54="","",F52/F54)</f>
        <v/>
      </c>
      <c r="C54" s="6" t="s">
        <v>20</v>
      </c>
      <c r="D54" s="19"/>
      <c r="E54" s="6" t="s">
        <v>21</v>
      </c>
      <c r="F54" s="14" t="str">
        <f>IF(D54="","",F4/D54)</f>
        <v/>
      </c>
    </row>
  </sheetData>
  <sheetProtection algorithmName="SHA-512" hashValue="FD2/M/AkcrR2+AFwBryU1tP23piCHqmOX1yLJyuvTGpok14Rs6S2yWOBKhBxoEaAtnrFNmezY3dDygM9ykgwSA==" saltValue="zcsk64RVxfRYIFYwDY29Og==" spinCount="100000" sheet="1" objects="1" scenarios="1" selectLockedCells="1"/>
  <mergeCells count="7">
    <mergeCell ref="F2:H2"/>
    <mergeCell ref="B3:D3"/>
    <mergeCell ref="B4:D4"/>
    <mergeCell ref="B5:D5"/>
    <mergeCell ref="F3:H3"/>
    <mergeCell ref="F4:H4"/>
    <mergeCell ref="F5:H5"/>
  </mergeCells>
  <pageMargins left="0.5" right="0.5" top="0.5" bottom="0.5" header="0.3" footer="0.3"/>
  <pageSetup orientation="landscape" r:id="rId1"/>
  <rowBreaks count="1" manualBreakCount="1">
    <brk id="2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C26"/>
  <sheetViews>
    <sheetView workbookViewId="0">
      <selection activeCell="B17" sqref="B17:C17"/>
    </sheetView>
  </sheetViews>
  <sheetFormatPr defaultRowHeight="15" x14ac:dyDescent="0.25"/>
  <cols>
    <col min="1" max="1" width="13.140625" customWidth="1"/>
    <col min="2" max="2" width="25.85546875" style="7" customWidth="1"/>
    <col min="3" max="3" width="35.140625" customWidth="1"/>
  </cols>
  <sheetData>
    <row r="2" spans="1:3" ht="33.75" customHeight="1" x14ac:dyDescent="0.25">
      <c r="A2" s="38" t="s">
        <v>37</v>
      </c>
      <c r="B2" s="38"/>
      <c r="C2" s="38"/>
    </row>
    <row r="3" spans="1:3" ht="15.75" x14ac:dyDescent="0.25">
      <c r="A3" s="22"/>
      <c r="B3" s="23"/>
      <c r="C3" s="22"/>
    </row>
    <row r="4" spans="1:3" s="8" customFormat="1" ht="30.95" customHeight="1" x14ac:dyDescent="0.25">
      <c r="A4" s="24"/>
      <c r="B4" s="25" t="s">
        <v>32</v>
      </c>
      <c r="C4" s="26" t="str">
        <f>IF('Mix Report Sheet - w PLS Factor'!B3="","",'Mix Report Sheet - w PLS Factor'!B3)</f>
        <v/>
      </c>
    </row>
    <row r="5" spans="1:3" s="8" customFormat="1" ht="30.95" customHeight="1" x14ac:dyDescent="0.25">
      <c r="A5" s="24"/>
      <c r="B5" s="25" t="s">
        <v>35</v>
      </c>
      <c r="C5" s="26" t="str">
        <f>IF('Mix Report Sheet - w PLS Factor'!B4="","",'Mix Report Sheet - w PLS Factor'!B4)</f>
        <v/>
      </c>
    </row>
    <row r="6" spans="1:3" s="8" customFormat="1" ht="30.95" customHeight="1" x14ac:dyDescent="0.25">
      <c r="A6" s="24"/>
      <c r="B6" s="25" t="s">
        <v>33</v>
      </c>
      <c r="C6" s="26" t="str">
        <f>IF('Mix Report Sheet - w PLS Factor'!F3="","",'Mix Report Sheet - w PLS Factor'!F3)</f>
        <v/>
      </c>
    </row>
    <row r="7" spans="1:3" s="8" customFormat="1" ht="30.95" customHeight="1" x14ac:dyDescent="0.25">
      <c r="A7" s="24"/>
      <c r="B7" s="25" t="s">
        <v>10</v>
      </c>
      <c r="C7" s="26" t="str">
        <f>IF('Mix Report Sheet - w PLS Factor'!F4="","",'Mix Report Sheet - w PLS Factor'!F4)</f>
        <v/>
      </c>
    </row>
    <row r="8" spans="1:3" s="8" customFormat="1" ht="30.95" customHeight="1" x14ac:dyDescent="0.25">
      <c r="A8" s="24"/>
      <c r="B8" s="25" t="s">
        <v>24</v>
      </c>
      <c r="C8" s="27" t="str">
        <f>IF('Mix Report Sheet - w PLS Factor'!F52=0,"",'Mix Report Sheet - w PLS Factor'!F52)</f>
        <v/>
      </c>
    </row>
    <row r="9" spans="1:3" s="8" customFormat="1" ht="30.95" customHeight="1" x14ac:dyDescent="0.25">
      <c r="A9" s="24"/>
      <c r="B9" s="25" t="s">
        <v>25</v>
      </c>
      <c r="C9" s="27" t="str">
        <f>IF('Mix Report Sheet - w PLS Factor'!B54="","",'Mix Report Sheet - w PLS Factor'!B54)</f>
        <v/>
      </c>
    </row>
    <row r="10" spans="1:3" s="8" customFormat="1" ht="30.95" customHeight="1" x14ac:dyDescent="0.25">
      <c r="A10" s="24"/>
      <c r="B10" s="25" t="s">
        <v>18</v>
      </c>
      <c r="C10" s="26" t="str">
        <f>IF('Mix Report Sheet - w PLS Factor'!D54=0,"",'Mix Report Sheet - w PLS Factor'!D54)</f>
        <v/>
      </c>
    </row>
    <row r="11" spans="1:3" s="8" customFormat="1" ht="30.95" customHeight="1" x14ac:dyDescent="0.25">
      <c r="A11" s="24"/>
      <c r="B11" s="25" t="s">
        <v>26</v>
      </c>
      <c r="C11" s="26" t="str">
        <f>IF('Mix Report Sheet - w PLS Factor'!F5="","",'Mix Report Sheet - w PLS Factor'!F5)</f>
        <v/>
      </c>
    </row>
    <row r="12" spans="1:3" s="8" customFormat="1" ht="30.95" customHeight="1" x14ac:dyDescent="0.25">
      <c r="A12" s="24"/>
      <c r="B12" s="25" t="s">
        <v>27</v>
      </c>
      <c r="C12" s="26" t="str">
        <f>IF('Mix Report Sheet - w PLS Factor'!F54="","",'Mix Report Sheet - w PLS Factor'!F54)</f>
        <v/>
      </c>
    </row>
    <row r="13" spans="1:3" s="8" customFormat="1" ht="30.95" customHeight="1" x14ac:dyDescent="0.25">
      <c r="A13" s="24"/>
      <c r="B13" s="25" t="s">
        <v>9</v>
      </c>
      <c r="C13" s="26" t="str">
        <f>IF('Mix Report Sheet - w PLS Factor'!B5="","",'Mix Report Sheet - w PLS Factor'!B5)</f>
        <v/>
      </c>
    </row>
    <row r="14" spans="1:3" s="8" customFormat="1" ht="30.95" customHeight="1" x14ac:dyDescent="0.25">
      <c r="A14" s="24"/>
      <c r="B14" s="25" t="s">
        <v>0</v>
      </c>
      <c r="C14" s="28" t="str">
        <f>IF('Mix Report Sheet - w PLS Factor'!F2="","",'Mix Report Sheet - w PLS Factor'!F2)</f>
        <v/>
      </c>
    </row>
    <row r="15" spans="1:3" ht="15.75" x14ac:dyDescent="0.25">
      <c r="A15" s="22"/>
      <c r="B15" s="23"/>
      <c r="C15" s="22"/>
    </row>
    <row r="16" spans="1:3" ht="15.75" x14ac:dyDescent="0.25">
      <c r="A16" s="22"/>
      <c r="B16" s="23"/>
      <c r="C16" s="22"/>
    </row>
    <row r="17" spans="1:3" ht="15.75" x14ac:dyDescent="0.25">
      <c r="A17" s="22" t="s">
        <v>30</v>
      </c>
      <c r="B17" s="39"/>
      <c r="C17" s="39"/>
    </row>
    <row r="18" spans="1:3" ht="15.75" x14ac:dyDescent="0.25">
      <c r="A18" s="22"/>
      <c r="B18" s="29"/>
      <c r="C18" s="30"/>
    </row>
    <row r="19" spans="1:3" ht="15.75" x14ac:dyDescent="0.25">
      <c r="A19" s="22" t="s">
        <v>28</v>
      </c>
      <c r="B19" s="39"/>
      <c r="C19" s="39"/>
    </row>
    <row r="20" spans="1:3" ht="15.75" x14ac:dyDescent="0.25">
      <c r="A20" s="22"/>
      <c r="B20" s="29"/>
      <c r="C20" s="30"/>
    </row>
    <row r="21" spans="1:3" ht="15.75" x14ac:dyDescent="0.25">
      <c r="A21" s="22" t="s">
        <v>29</v>
      </c>
      <c r="B21" s="39"/>
      <c r="C21" s="39"/>
    </row>
    <row r="22" spans="1:3" ht="15.75" x14ac:dyDescent="0.25">
      <c r="A22" s="22"/>
      <c r="B22" s="29"/>
      <c r="C22" s="30"/>
    </row>
    <row r="23" spans="1:3" ht="15.75" x14ac:dyDescent="0.25">
      <c r="A23" s="22" t="s">
        <v>11</v>
      </c>
      <c r="B23" s="31"/>
      <c r="C23" s="32"/>
    </row>
    <row r="24" spans="1:3" x14ac:dyDescent="0.25">
      <c r="A24" s="33"/>
      <c r="B24" s="34"/>
      <c r="C24" s="33"/>
    </row>
    <row r="25" spans="1:3" ht="15.75" x14ac:dyDescent="0.25">
      <c r="A25" s="22" t="s">
        <v>39</v>
      </c>
      <c r="B25" s="34"/>
      <c r="C25" s="33"/>
    </row>
    <row r="26" spans="1:3" ht="15.75" customHeight="1" x14ac:dyDescent="0.25">
      <c r="A26" s="33"/>
      <c r="B26" s="40"/>
      <c r="C26" s="40"/>
    </row>
  </sheetData>
  <sheetProtection password="9FFE" sheet="1" objects="1" scenarios="1" selectLockedCells="1"/>
  <mergeCells count="5">
    <mergeCell ref="A2:C2"/>
    <mergeCell ref="B17:C17"/>
    <mergeCell ref="B19:C19"/>
    <mergeCell ref="B21:C21"/>
    <mergeCell ref="B26:C2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Mix Report Sheet - w PLS Factor</vt:lpstr>
      <vt:lpstr>Certification Sheet</vt:lpstr>
    </vt:vector>
  </TitlesOfParts>
  <Company>Iowa Department of Transportation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mserio</dc:creator>
  <cp:lastModifiedBy>Serio, Melissa</cp:lastModifiedBy>
  <cp:lastPrinted>2019-08-15T19:18:13Z</cp:lastPrinted>
  <dcterms:created xsi:type="dcterms:W3CDTF">2013-07-05T18:21:02Z</dcterms:created>
  <dcterms:modified xsi:type="dcterms:W3CDTF">2019-08-15T19:22:43Z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519305897</vt:i4>
  </property>
  <property fmtid="{D5CDD505-2E9C-101B-9397-08002B2CF9AE}" pid="3" name="_NewReviewCycle">
    <vt:lpwstr/>
  </property>
  <property fmtid="{D5CDD505-2E9C-101B-9397-08002B2CF9AE}" pid="4" name="_EmailSubject">
    <vt:lpwstr>Updated forms for website</vt:lpwstr>
  </property>
  <property fmtid="{D5CDD505-2E9C-101B-9397-08002B2CF9AE}" pid="5" name="_AuthorEmail">
    <vt:lpwstr>Melissa.Serio@iowadot.us</vt:lpwstr>
  </property>
  <property fmtid="{D5CDD505-2E9C-101B-9397-08002B2CF9AE}" pid="6" name="_AuthorEmailDisplayName">
    <vt:lpwstr>Serio, Melissa</vt:lpwstr>
  </property>
</Properties>
</file>