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ofer\Desktop\"/>
    </mc:Choice>
  </mc:AlternateContent>
  <xr:revisionPtr revIDLastSave="0" documentId="10_ncr:100000_{842E654E-9BCD-4798-BDA9-512F86B8675A}" xr6:coauthVersionLast="31" xr6:coauthVersionMax="31" xr10:uidLastSave="{00000000-0000-0000-0000-000000000000}"/>
  <bookViews>
    <workbookView xWindow="0" yWindow="0" windowWidth="25200" windowHeight="11775" xr2:uid="{C1E8920D-B0F6-4436-A797-EA2860ADD7FA}"/>
  </bookViews>
  <sheets>
    <sheet name="Options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8" i="1" l="1"/>
  <c r="Y18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26" i="1"/>
  <c r="Y25" i="1"/>
  <c r="Y24" i="1"/>
  <c r="Y23" i="1"/>
  <c r="Y22" i="1"/>
  <c r="Y21" i="1"/>
  <c r="Y20" i="1"/>
  <c r="Y19" i="1"/>
  <c r="Y17" i="1"/>
  <c r="Y16" i="1"/>
  <c r="Y15" i="1"/>
  <c r="Y14" i="1"/>
  <c r="Y13" i="1"/>
  <c r="Y12" i="1"/>
  <c r="Y11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26" i="1"/>
  <c r="W25" i="1"/>
  <c r="W24" i="1"/>
  <c r="W23" i="1"/>
  <c r="W22" i="1"/>
  <c r="W21" i="1"/>
  <c r="W20" i="1"/>
  <c r="W19" i="1"/>
  <c r="W17" i="1"/>
  <c r="W16" i="1"/>
  <c r="W15" i="1"/>
  <c r="W14" i="1"/>
  <c r="W13" i="1"/>
  <c r="W12" i="1"/>
  <c r="W11" i="1"/>
</calcChain>
</file>

<file path=xl/sharedStrings.xml><?xml version="1.0" encoding="utf-8"?>
<sst xmlns="http://schemas.openxmlformats.org/spreadsheetml/2006/main" count="235" uniqueCount="108">
  <si>
    <t>Options of Projects to add to the Highway Program</t>
  </si>
  <si>
    <t>For Highway Planning Purposes Only (x $1,000,000)</t>
  </si>
  <si>
    <t>Non-Interstate Capacity/System Enhancement (NR funds)</t>
  </si>
  <si>
    <t>Stewardship</t>
  </si>
  <si>
    <t>IA 9 Allamakee:  Mississippi River Bridge (state share)</t>
  </si>
  <si>
    <t>IA 12 Woodbury:  Gordon Drive bridge in Sioux City</t>
  </si>
  <si>
    <t>IA 13 Delaware:  N of Co Rd D13 to S Jct IA 3</t>
  </si>
  <si>
    <t>US 20 Woodbury:  US 75 in Sioux City to Little Whiskey Creek (EB/WB)</t>
  </si>
  <si>
    <t>US 20 Black Hawk:  Hudson Rd to US 63 (EB/WB)</t>
  </si>
  <si>
    <t>US 34 Montgomery:  W of IA 48 to Co Rd H34</t>
  </si>
  <si>
    <t>IA 38 Cedar:  SCL to NCL in Tipton (state share)</t>
  </si>
  <si>
    <t>IA 44 Dallas:  At Co Rd R30 2 mi W of Grimes (state share)</t>
  </si>
  <si>
    <r>
      <t>US 65 Cerro Gordo:  0.1 mi S of 27</t>
    </r>
    <r>
      <rPr>
        <vertAlign val="superscript"/>
        <sz val="10"/>
        <color rgb="FF000000"/>
        <rFont val="Helvetica"/>
      </rPr>
      <t>th</t>
    </r>
    <r>
      <rPr>
        <sz val="10"/>
        <color rgb="FF000000"/>
        <rFont val="Helvetica"/>
      </rPr>
      <t xml:space="preserve"> St SW to 6</t>
    </r>
    <r>
      <rPr>
        <vertAlign val="superscript"/>
        <sz val="10"/>
        <color rgb="FF000000"/>
        <rFont val="Helvetica"/>
      </rPr>
      <t>th</t>
    </r>
    <r>
      <rPr>
        <sz val="10"/>
        <color rgb="FF000000"/>
        <rFont val="Helvetica"/>
      </rPr>
      <t xml:space="preserve"> St S in Mason City</t>
    </r>
  </si>
  <si>
    <t>US 67 Scott:  Mississippi River Bridge</t>
  </si>
  <si>
    <t>US 71 Dickinson:  Okoboji Grove Rd in Arnolds Park to East View Ave</t>
  </si>
  <si>
    <t>US 75 Plymouth:  Woodbury Co to S of W Grover St in Hinton (SB)</t>
  </si>
  <si>
    <t>US 75 Sioux:  In Sioux Center pavement replacement (state share)</t>
  </si>
  <si>
    <t>US 75 Sioux:  N of Sioux Center to US 18</t>
  </si>
  <si>
    <t>US 151 Linn:  Co Rd X20 in Springville</t>
  </si>
  <si>
    <t>IA 160 Polk:  DMACC Blvd in Ankeny (state share)</t>
  </si>
  <si>
    <t>ITS (multiple locations statewide)</t>
  </si>
  <si>
    <t>Pipe Culverts (multiple locations statewide)</t>
  </si>
  <si>
    <t>Slide Repairs (multiple locations statewide)</t>
  </si>
  <si>
    <t>Jasper:  Traffic Incident Management (TIM) Training Center</t>
  </si>
  <si>
    <t>Beyond</t>
  </si>
  <si>
    <t>Total</t>
  </si>
  <si>
    <t>TBD</t>
  </si>
  <si>
    <t xml:space="preserve">US 30 Harrison:  Missouri Valley bypass </t>
  </si>
  <si>
    <t>US 30 Tama:  Meskwaki interchange</t>
  </si>
  <si>
    <t>US 61 Louisa:  1 mi N of IA 78 to 2 mi S of IA 92</t>
  </si>
  <si>
    <t>US 63 Mahaska:  Bypass NW of Oskaloosa</t>
  </si>
  <si>
    <t>US 218 Bremer:  Cedar River in Janesville to IA 116 in Waverly</t>
  </si>
  <si>
    <r>
      <t>I-35 Story:  N of IA 210 to E 13</t>
    </r>
    <r>
      <rPr>
        <vertAlign val="superscript"/>
        <sz val="10"/>
        <color rgb="FF000000"/>
        <rFont val="Helvetica"/>
      </rPr>
      <t>th</t>
    </r>
    <r>
      <rPr>
        <sz val="10"/>
        <color rgb="FF000000"/>
        <rFont val="Helvetica"/>
      </rPr>
      <t xml:space="preserve"> St in Ames</t>
    </r>
  </si>
  <si>
    <t>I-74 Scott:  In Bettendorf from N of Lincoln Rd to S of US 6</t>
  </si>
  <si>
    <t>I-74 Scott:  US 6 Interchange in Davenport (reconstruction)</t>
  </si>
  <si>
    <r>
      <t>I-74 Scott:  In Davenport from S of US 6 to 67</t>
    </r>
    <r>
      <rPr>
        <vertAlign val="superscript"/>
        <sz val="10"/>
        <color rgb="FF000000"/>
        <rFont val="Helvetica"/>
      </rPr>
      <t>th</t>
    </r>
    <r>
      <rPr>
        <sz val="10"/>
        <color rgb="FF000000"/>
        <rFont val="Helvetica"/>
      </rPr>
      <t xml:space="preserve"> St</t>
    </r>
  </si>
  <si>
    <t>I-80 Polk:  I-35/235 to US 65 near Altoona</t>
  </si>
  <si>
    <t>I-80 Polk/Jasper:  Altoona to Colfax</t>
  </si>
  <si>
    <t>I-80 Iowa/Johnson:  US 151 to I-380</t>
  </si>
  <si>
    <t>I-80 Cedar:  0.5 mi E of Co Rd X30 to E of the Cedar River</t>
  </si>
  <si>
    <t>I-80 Cedar/Scott:  0.5 mi W of Co Rd Y26 to I-280</t>
  </si>
  <si>
    <t xml:space="preserve"> </t>
  </si>
  <si>
    <t xml:space="preserve">TBD </t>
  </si>
  <si>
    <t>I-80 Scott:  I-280 to US 61</t>
  </si>
  <si>
    <t>I-80 Scott:  US 61 to W of Middle Road in Bettendorf</t>
  </si>
  <si>
    <t>I-80 Scott:  W of Middle Road in Bettendorf to Mississippi River</t>
  </si>
  <si>
    <t>I-80 Scott:  Mississippi River Bridge</t>
  </si>
  <si>
    <t>I-380 Johnson: Forevergreen Rd to S of Co Rd F12</t>
  </si>
  <si>
    <t>I-380 Johnson/Linn:  S of Co Rd F12 to US 30</t>
  </si>
  <si>
    <t>I-380 Linn:  Blairs Ferry Road to County Home Road (add lanes)</t>
  </si>
  <si>
    <t>15-77-035-040-02</t>
  </si>
  <si>
    <t>PIN</t>
  </si>
  <si>
    <t>Location</t>
  </si>
  <si>
    <t>19-82-080-030</t>
  </si>
  <si>
    <t>18-43-030-010</t>
  </si>
  <si>
    <t>11-58-061-010</t>
  </si>
  <si>
    <t>13-62-063-020</t>
  </si>
  <si>
    <t>06-07-218-010-02</t>
  </si>
  <si>
    <t>16-03-009-010</t>
  </si>
  <si>
    <t>17-97-020-010</t>
  </si>
  <si>
    <t>16-07-020-030</t>
  </si>
  <si>
    <t>16-69-034-010</t>
  </si>
  <si>
    <t>19-16-038-010</t>
  </si>
  <si>
    <t>19-25-044-010</t>
  </si>
  <si>
    <t>19-17-065-010</t>
  </si>
  <si>
    <t>17-30-071-010</t>
  </si>
  <si>
    <t>16-75-075-020-01</t>
  </si>
  <si>
    <t>17-84-075-010</t>
  </si>
  <si>
    <t>13-84-075-010</t>
  </si>
  <si>
    <t>08-57-151-010</t>
  </si>
  <si>
    <t>18-77-160-010</t>
  </si>
  <si>
    <t>NA</t>
  </si>
  <si>
    <t>16-52-380-030</t>
  </si>
  <si>
    <t>96-57-380-050-03</t>
  </si>
  <si>
    <t>19-82-080-010</t>
  </si>
  <si>
    <t>19-97-012-010</t>
  </si>
  <si>
    <t>18-28-013-010</t>
  </si>
  <si>
    <t>08-86-030-010</t>
  </si>
  <si>
    <t>S0080-052218-02</t>
  </si>
  <si>
    <t>S0080-052218-08</t>
  </si>
  <si>
    <t>S0080-052218-04</t>
  </si>
  <si>
    <t>16-77-080-050</t>
  </si>
  <si>
    <t>S0067-120618-01</t>
  </si>
  <si>
    <t>03-82-074-010-04</t>
  </si>
  <si>
    <t>03-82-074-010-06</t>
  </si>
  <si>
    <t>03-82-074-010-05</t>
  </si>
  <si>
    <t>Safety</t>
  </si>
  <si>
    <t>Freight</t>
  </si>
  <si>
    <t>Pavement</t>
  </si>
  <si>
    <t>Bridge</t>
  </si>
  <si>
    <t>Traffic</t>
  </si>
  <si>
    <t>Mobility</t>
  </si>
  <si>
    <t>Road 
Class</t>
  </si>
  <si>
    <t>S0080-052218-05</t>
  </si>
  <si>
    <t xml:space="preserve">
S0080-052218-09</t>
  </si>
  <si>
    <t>District</t>
  </si>
  <si>
    <t>Category</t>
  </si>
  <si>
    <t>NR Stewardship</t>
  </si>
  <si>
    <t>NR Capacity</t>
  </si>
  <si>
    <t>MI Capacity</t>
  </si>
  <si>
    <t>FAC Weight</t>
  </si>
  <si>
    <t xml:space="preserve">IDOT Staff 
Overall </t>
  </si>
  <si>
    <t>Commission</t>
  </si>
  <si>
    <t>Overall</t>
  </si>
  <si>
    <t>FAC</t>
  </si>
  <si>
    <t>Commission Weight</t>
  </si>
  <si>
    <t>IDOT Staff Weight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</si>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</sst>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20"/>
      <color rgb="FF000000"/>
      <name val="Helvetica"/>
    </font>
    <font>
      <sz val="10"/>
      <color rgb="FF000000"/>
      <name val="Helvetica"/>
    </font>
    <font>
      <b/>
      <u/>
      <sz val="10"/>
      <color rgb="FF000000"/>
      <name val="Helvetica"/>
    </font>
    <font>
      <b/>
      <sz val="10"/>
      <color rgb="FF000000"/>
      <name val="Helvetica"/>
    </font>
    <font>
      <sz val="18"/>
      <name val="Arial"/>
      <family val="2"/>
    </font>
    <font>
      <vertAlign val="superscript"/>
      <sz val="10"/>
      <color rgb="FF000000"/>
      <name val="Helvetica"/>
    </font>
    <font>
      <u/>
      <sz val="10"/>
      <color rgb="FF000000"/>
      <name val="Helvetica"/>
    </font>
    <font>
      <sz val="11"/>
      <color theme="1"/>
      <name val="Helvetica"/>
    </font>
    <font>
      <sz val="18"/>
      <name val="Helvetica"/>
    </font>
    <font>
      <sz val="10"/>
      <color theme="1"/>
      <name val="Helvetica"/>
    </font>
    <font>
      <u/>
      <sz val="10"/>
      <color theme="1"/>
      <name val="Helvetica"/>
    </font>
    <font>
      <b/>
      <sz val="11"/>
      <color theme="1"/>
      <name val="Helvetica"/>
    </font>
    <font>
      <sz val="11"/>
      <color theme="1"/>
      <name val="Calibri"/>
      <family val="2"/>
      <scheme val="minor"/>
    </font>
    <font>
      <b/>
      <sz val="11"/>
      <name val="Helvetica"/>
    </font>
    <font>
      <b/>
      <sz val="11"/>
      <name val="Calibri"/>
      <family val="2"/>
      <scheme val="minor"/>
    </font>
    <font>
      <b/>
      <sz val="20"/>
      <color rgb="FF000000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horizontal="left" readingOrder="1"/>
    </xf>
    <xf numFmtId="0" fontId="4" fillId="0" borderId="0" xfId="0" applyFont="1" applyAlignment="1">
      <alignment horizontal="left" readingOrder="1"/>
    </xf>
    <xf numFmtId="0" fontId="2" fillId="0" borderId="0" xfId="0" applyFont="1" applyAlignment="1">
      <alignment horizontal="left" wrapText="1" readingOrder="1"/>
    </xf>
    <xf numFmtId="0" fontId="7" fillId="0" borderId="0" xfId="0" applyFont="1" applyAlignment="1">
      <alignment horizontal="right" wrapText="1" readingOrder="1"/>
    </xf>
    <xf numFmtId="0" fontId="8" fillId="0" borderId="0" xfId="0" applyFont="1"/>
    <xf numFmtId="0" fontId="2" fillId="0" borderId="0" xfId="0" applyFont="1" applyAlignment="1">
      <alignment horizontal="right" wrapText="1" readingOrder="1"/>
    </xf>
    <xf numFmtId="0" fontId="9" fillId="0" borderId="0" xfId="0" applyFont="1" applyAlignment="1">
      <alignment horizontal="right" wrapText="1"/>
    </xf>
    <xf numFmtId="0" fontId="8" fillId="0" borderId="1" xfId="0" applyFont="1" applyBorder="1"/>
    <xf numFmtId="0" fontId="7" fillId="0" borderId="1" xfId="0" applyFont="1" applyBorder="1" applyAlignment="1">
      <alignment horizontal="right" wrapText="1" readingOrder="1"/>
    </xf>
    <xf numFmtId="0" fontId="9" fillId="0" borderId="1" xfId="0" applyFont="1" applyBorder="1" applyAlignment="1">
      <alignment horizontal="right" wrapText="1"/>
    </xf>
    <xf numFmtId="0" fontId="10" fillId="0" borderId="0" xfId="0" applyFont="1"/>
    <xf numFmtId="0" fontId="11" fillId="0" borderId="0" xfId="0" applyFont="1"/>
    <xf numFmtId="17" fontId="8" fillId="0" borderId="0" xfId="0" applyNumberFormat="1" applyFont="1"/>
    <xf numFmtId="164" fontId="9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 wrapText="1" readingOrder="1"/>
    </xf>
    <xf numFmtId="164" fontId="9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 readingOrder="1"/>
    </xf>
    <xf numFmtId="164" fontId="5" fillId="0" borderId="0" xfId="0" applyNumberFormat="1" applyFont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0" fontId="10" fillId="0" borderId="0" xfId="0" applyFont="1" applyAlignment="1">
      <alignment wrapText="1"/>
    </xf>
    <xf numFmtId="0" fontId="10" fillId="0" borderId="0" xfId="0" applyFont="1" applyFill="1"/>
    <xf numFmtId="0" fontId="1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center"/>
    </xf>
    <xf numFmtId="1" fontId="1" fillId="0" borderId="0" xfId="0" applyNumberFormat="1" applyFont="1" applyAlignment="1">
      <alignment horizontal="center" vertical="center" readingOrder="1"/>
    </xf>
    <xf numFmtId="1" fontId="2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 wrapText="1" readingOrder="1"/>
    </xf>
    <xf numFmtId="0" fontId="7" fillId="0" borderId="0" xfId="0" applyFont="1" applyAlignment="1">
      <alignment horizontal="center" wrapText="1" readingOrder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 wrapText="1" readingOrder="1"/>
    </xf>
    <xf numFmtId="164" fontId="2" fillId="0" borderId="0" xfId="0" applyNumberFormat="1" applyFont="1" applyAlignment="1">
      <alignment horizontal="center" wrapText="1" readingOrder="1"/>
    </xf>
    <xf numFmtId="0" fontId="8" fillId="0" borderId="0" xfId="0" applyFont="1" applyFill="1" applyAlignment="1">
      <alignment horizontal="center"/>
    </xf>
    <xf numFmtId="0" fontId="8" fillId="0" borderId="4" xfId="0" applyFont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1" fontId="12" fillId="2" borderId="11" xfId="0" applyNumberFormat="1" applyFont="1" applyFill="1" applyBorder="1" applyAlignment="1">
      <alignment horizontal="center"/>
    </xf>
    <xf numFmtId="1" fontId="12" fillId="2" borderId="14" xfId="0" applyNumberFormat="1" applyFont="1" applyFill="1" applyBorder="1" applyAlignment="1">
      <alignment horizontal="center"/>
    </xf>
    <xf numFmtId="1" fontId="12" fillId="2" borderId="2" xfId="0" applyNumberFormat="1" applyFont="1" applyFill="1" applyBorder="1" applyAlignment="1">
      <alignment horizontal="center"/>
    </xf>
    <xf numFmtId="1" fontId="12" fillId="2" borderId="5" xfId="0" applyNumberFormat="1" applyFont="1" applyFill="1" applyBorder="1" applyAlignment="1">
      <alignment horizontal="center"/>
    </xf>
    <xf numFmtId="1" fontId="12" fillId="2" borderId="8" xfId="0" applyNumberFormat="1" applyFont="1" applyFill="1" applyBorder="1" applyAlignment="1">
      <alignment horizontal="center"/>
    </xf>
    <xf numFmtId="1" fontId="12" fillId="5" borderId="13" xfId="0" applyNumberFormat="1" applyFont="1" applyFill="1" applyBorder="1" applyAlignment="1">
      <alignment horizontal="center"/>
    </xf>
    <xf numFmtId="1" fontId="12" fillId="5" borderId="16" xfId="0" applyNumberFormat="1" applyFont="1" applyFill="1" applyBorder="1" applyAlignment="1">
      <alignment horizontal="center"/>
    </xf>
    <xf numFmtId="1" fontId="12" fillId="5" borderId="7" xfId="0" applyNumberFormat="1" applyFont="1" applyFill="1" applyBorder="1" applyAlignment="1">
      <alignment horizontal="center"/>
    </xf>
    <xf numFmtId="1" fontId="12" fillId="5" borderId="10" xfId="0" applyNumberFormat="1" applyFont="1" applyFill="1" applyBorder="1" applyAlignment="1">
      <alignment horizontal="center"/>
    </xf>
    <xf numFmtId="0" fontId="14" fillId="3" borderId="21" xfId="0" applyFont="1" applyFill="1" applyBorder="1" applyAlignment="1">
      <alignment horizontal="center"/>
    </xf>
    <xf numFmtId="1" fontId="12" fillId="5" borderId="4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9" fontId="12" fillId="2" borderId="3" xfId="1" applyFont="1" applyFill="1" applyBorder="1" applyAlignment="1">
      <alignment horizontal="center"/>
    </xf>
    <xf numFmtId="9" fontId="12" fillId="2" borderId="4" xfId="1" applyFont="1" applyFill="1" applyBorder="1" applyAlignment="1">
      <alignment horizontal="center"/>
    </xf>
    <xf numFmtId="9" fontId="12" fillId="4" borderId="6" xfId="1" applyFont="1" applyFill="1" applyBorder="1" applyAlignment="1">
      <alignment horizontal="center"/>
    </xf>
    <xf numFmtId="9" fontId="12" fillId="4" borderId="7" xfId="1" applyFont="1" applyFill="1" applyBorder="1" applyAlignment="1">
      <alignment horizontal="center"/>
    </xf>
    <xf numFmtId="9" fontId="12" fillId="5" borderId="9" xfId="1" applyFont="1" applyFill="1" applyBorder="1" applyAlignment="1">
      <alignment horizontal="center"/>
    </xf>
    <xf numFmtId="9" fontId="12" fillId="5" borderId="10" xfId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6" xfId="0" quotePrefix="1" applyFont="1" applyBorder="1" applyAlignment="1">
      <alignment horizontal="center"/>
    </xf>
    <xf numFmtId="0" fontId="12" fillId="3" borderId="23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12" fillId="3" borderId="22" xfId="0" applyFont="1" applyFill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12" fillId="3" borderId="22" xfId="0" applyFont="1" applyFill="1" applyBorder="1" applyAlignment="1">
      <alignment horizontal="center"/>
    </xf>
    <xf numFmtId="0" fontId="2" fillId="0" borderId="0" xfId="0" applyFont="1" applyAlignment="1">
      <alignment horizontal="left" vertical="center" wrapText="1" readingOrder="1"/>
    </xf>
    <xf numFmtId="0" fontId="0" fillId="0" borderId="0" xfId="0" applyAlignment="1">
      <alignment horizontal="left" vertical="center" wrapText="1" readingOrder="1"/>
    </xf>
    <xf numFmtId="0" fontId="16" fillId="0" borderId="0" xfId="0" applyFont="1" applyAlignment="1">
      <alignment horizontal="left" vertical="center" readingOrder="1"/>
    </xf>
    <xf numFmtId="0" fontId="2" fillId="0" borderId="0" xfId="0" applyFont="1" applyAlignment="1">
      <alignment horizontal="left"/>
    </xf>
    <xf numFmtId="0" fontId="14" fillId="3" borderId="12" xfId="0" applyFont="1" applyFill="1" applyBorder="1" applyAlignment="1">
      <alignment horizontal="center" wrapText="1"/>
    </xf>
    <xf numFmtId="0" fontId="15" fillId="3" borderId="15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A3C14-E5B4-4C97-B03A-F565816A4214}">
  <sheetPr>
    <pageSetUpPr fitToPage="1"/>
  </sheetPr>
  <dimension ref="A2:Z52"/>
  <sheetViews>
    <sheetView tabSelected="1" zoomScaleNormal="100" workbookViewId="0">
      <pane xSplit="2" ySplit="10" topLeftCell="O11" activePane="bottomRight" state="frozen"/>
      <selection pane="topRight" activeCell="C1" sqref="C1"/>
      <selection pane="bottomLeft" activeCell="A7" sqref="A7"/>
      <selection pane="bottomRight" activeCell="O11" sqref="O11"/>
    </sheetView>
  </sheetViews>
  <sheetFormatPr defaultRowHeight="14.25" x14ac:dyDescent="0.2"/>
  <cols>
    <col min="1" max="1" width="16.28515625" style="5" customWidth="1"/>
    <col min="2" max="2" width="86.140625" style="5" customWidth="1"/>
    <col min="3" max="12" width="9.140625" style="5"/>
    <col min="13" max="13" width="9.140625" style="5" customWidth="1"/>
    <col min="14" max="14" width="9.140625" style="26" customWidth="1"/>
    <col min="15" max="15" width="22" style="29" customWidth="1"/>
    <col min="16" max="16" width="9.140625" style="29" customWidth="1"/>
    <col min="17" max="17" width="13.42578125" style="29" customWidth="1"/>
    <col min="18" max="18" width="9.140625" style="29" customWidth="1"/>
    <col min="19" max="19" width="12.7109375" style="29" customWidth="1"/>
    <col min="20" max="22" width="9.140625" style="29" customWidth="1"/>
    <col min="23" max="23" width="14.28515625" style="26" customWidth="1"/>
    <col min="24" max="24" width="12.85546875" style="29" customWidth="1"/>
    <col min="25" max="25" width="13.28515625" style="26" customWidth="1"/>
    <col min="26" max="26" width="9.140625" style="29"/>
    <col min="27" max="16384" width="9.140625" style="5"/>
  </cols>
  <sheetData>
    <row r="2" spans="1:25" x14ac:dyDescent="0.2">
      <c r="X2" s="32"/>
    </row>
    <row r="3" spans="1:25" x14ac:dyDescent="0.2">
      <c r="X3" s="32"/>
    </row>
    <row r="4" spans="1:25" x14ac:dyDescent="0.2">
      <c r="X4" s="32"/>
    </row>
    <row r="5" spans="1:25" ht="27" thickBot="1" x14ac:dyDescent="0.25">
      <c r="A5" s="73" t="s">
        <v>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1:25" ht="14.25" customHeight="1" x14ac:dyDescent="0.25">
      <c r="A6" s="74" t="s">
        <v>1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24"/>
      <c r="O6" s="49" t="s">
        <v>105</v>
      </c>
      <c r="P6" s="52">
        <v>0.18</v>
      </c>
      <c r="Q6" s="52">
        <v>0.1</v>
      </c>
      <c r="R6" s="52">
        <v>0.12</v>
      </c>
      <c r="S6" s="52">
        <v>0.16</v>
      </c>
      <c r="T6" s="52">
        <v>0.15</v>
      </c>
      <c r="U6" s="52">
        <v>0.15</v>
      </c>
      <c r="V6" s="53">
        <v>0.14000000000000001</v>
      </c>
      <c r="X6" s="22"/>
    </row>
    <row r="7" spans="1:25" ht="15" x14ac:dyDescent="0.25">
      <c r="N7" s="25"/>
      <c r="O7" s="50" t="s">
        <v>106</v>
      </c>
      <c r="P7" s="54">
        <v>0.17</v>
      </c>
      <c r="Q7" s="54">
        <v>0.1</v>
      </c>
      <c r="R7" s="54">
        <v>0.11</v>
      </c>
      <c r="S7" s="54">
        <v>0.15</v>
      </c>
      <c r="T7" s="54">
        <v>0.17</v>
      </c>
      <c r="U7" s="54">
        <v>0.14000000000000001</v>
      </c>
      <c r="V7" s="55">
        <v>0.16</v>
      </c>
      <c r="X7" s="23"/>
    </row>
    <row r="8" spans="1:25" ht="15.75" thickBot="1" x14ac:dyDescent="0.3">
      <c r="A8" s="1" t="s">
        <v>2</v>
      </c>
      <c r="H8" s="8"/>
      <c r="M8" s="13">
        <v>43435</v>
      </c>
      <c r="O8" s="51" t="s">
        <v>100</v>
      </c>
      <c r="P8" s="56">
        <v>0.18</v>
      </c>
      <c r="Q8" s="56">
        <v>0.11</v>
      </c>
      <c r="R8" s="56">
        <v>0.14000000000000001</v>
      </c>
      <c r="S8" s="56">
        <v>0.14000000000000001</v>
      </c>
      <c r="T8" s="56">
        <v>0.14000000000000001</v>
      </c>
      <c r="U8" s="56">
        <v>0.15</v>
      </c>
      <c r="V8" s="57">
        <v>0.14000000000000001</v>
      </c>
    </row>
    <row r="9" spans="1:25" ht="15" x14ac:dyDescent="0.25">
      <c r="A9" s="2" t="s">
        <v>3</v>
      </c>
      <c r="C9" s="4">
        <v>2020</v>
      </c>
      <c r="D9" s="4">
        <v>2021</v>
      </c>
      <c r="E9" s="4">
        <v>2022</v>
      </c>
      <c r="F9" s="4">
        <v>2023</v>
      </c>
      <c r="G9" s="4">
        <v>2024</v>
      </c>
      <c r="H9" s="9">
        <v>2025</v>
      </c>
      <c r="I9" s="4">
        <v>2026</v>
      </c>
      <c r="J9" s="4">
        <v>2027</v>
      </c>
      <c r="K9" s="4">
        <v>2028</v>
      </c>
      <c r="L9" s="4" t="s">
        <v>24</v>
      </c>
      <c r="M9" s="4" t="s">
        <v>25</v>
      </c>
      <c r="N9" s="27"/>
      <c r="O9" s="28"/>
      <c r="P9" s="70" t="s">
        <v>86</v>
      </c>
      <c r="Q9" s="68" t="s">
        <v>92</v>
      </c>
      <c r="R9" s="70" t="s">
        <v>87</v>
      </c>
      <c r="S9" s="70" t="s">
        <v>88</v>
      </c>
      <c r="T9" s="70" t="s">
        <v>89</v>
      </c>
      <c r="U9" s="70" t="s">
        <v>90</v>
      </c>
      <c r="V9" s="66" t="s">
        <v>91</v>
      </c>
      <c r="W9" s="38" t="s">
        <v>102</v>
      </c>
      <c r="X9" s="75" t="s">
        <v>101</v>
      </c>
      <c r="Y9" s="43" t="s">
        <v>104</v>
      </c>
    </row>
    <row r="10" spans="1:25" ht="18.75" customHeight="1" thickBot="1" x14ac:dyDescent="0.3">
      <c r="A10" s="12" t="s">
        <v>51</v>
      </c>
      <c r="B10" s="5" t="s">
        <v>52</v>
      </c>
      <c r="H10" s="8"/>
      <c r="N10" s="26" t="s">
        <v>95</v>
      </c>
      <c r="O10" s="29" t="s">
        <v>96</v>
      </c>
      <c r="P10" s="69"/>
      <c r="Q10" s="69"/>
      <c r="R10" s="69"/>
      <c r="S10" s="69"/>
      <c r="T10" s="69"/>
      <c r="U10" s="69"/>
      <c r="V10" s="67"/>
      <c r="W10" s="39" t="s">
        <v>103</v>
      </c>
      <c r="X10" s="76"/>
      <c r="Y10" s="44" t="s">
        <v>103</v>
      </c>
    </row>
    <row r="11" spans="1:25" ht="23.25" x14ac:dyDescent="0.35">
      <c r="A11" s="11" t="s">
        <v>58</v>
      </c>
      <c r="B11" s="3" t="s">
        <v>4</v>
      </c>
      <c r="C11" s="14"/>
      <c r="D11" s="14"/>
      <c r="E11" s="14"/>
      <c r="F11" s="14"/>
      <c r="G11" s="15">
        <v>40</v>
      </c>
      <c r="H11" s="16"/>
      <c r="I11" s="14"/>
      <c r="J11" s="14"/>
      <c r="K11" s="14"/>
      <c r="L11" s="14"/>
      <c r="M11" s="15">
        <v>40</v>
      </c>
      <c r="N11" s="30">
        <v>2</v>
      </c>
      <c r="O11" s="31" t="s">
        <v>97</v>
      </c>
      <c r="P11" s="58">
        <v>73</v>
      </c>
      <c r="Q11" s="58">
        <v>50</v>
      </c>
      <c r="R11" s="58">
        <v>92</v>
      </c>
      <c r="S11" s="58">
        <v>40</v>
      </c>
      <c r="T11" s="58">
        <v>16</v>
      </c>
      <c r="U11" s="58">
        <v>91</v>
      </c>
      <c r="V11" s="33">
        <v>99</v>
      </c>
      <c r="W11" s="40">
        <f t="shared" ref="W11:W26" si="0">($P$6*P11)+($Q$6*Q11)+($R$6*R11)+($S$6*S11)+($T$6*T11)+($U$6*U11)+($V$6*V11)</f>
        <v>65.489999999999995</v>
      </c>
      <c r="X11" s="47">
        <v>65</v>
      </c>
      <c r="Y11" s="48">
        <f t="shared" ref="Y11:Y26" si="1">($P$8*P11)+($Q$8*Q11)+($R$8*R11)+($S$8*S11)+($T$8*T11)+($U$8*U11)+($V$8*V11)</f>
        <v>66.87</v>
      </c>
    </row>
    <row r="12" spans="1:25" ht="23.25" x14ac:dyDescent="0.35">
      <c r="A12" s="11" t="s">
        <v>75</v>
      </c>
      <c r="B12" s="3" t="s">
        <v>5</v>
      </c>
      <c r="C12" s="14"/>
      <c r="D12" s="14"/>
      <c r="E12" s="14"/>
      <c r="F12" s="14"/>
      <c r="G12" s="14"/>
      <c r="H12" s="16"/>
      <c r="I12" s="14"/>
      <c r="J12" s="15" t="s">
        <v>26</v>
      </c>
      <c r="K12" s="14"/>
      <c r="L12" s="14"/>
      <c r="M12" s="15" t="s">
        <v>26</v>
      </c>
      <c r="N12" s="30">
        <v>3</v>
      </c>
      <c r="O12" s="31" t="s">
        <v>97</v>
      </c>
      <c r="P12" s="59">
        <v>10</v>
      </c>
      <c r="Q12" s="59">
        <v>20</v>
      </c>
      <c r="R12" s="59">
        <v>38</v>
      </c>
      <c r="S12" s="59">
        <v>58</v>
      </c>
      <c r="T12" s="59">
        <v>13</v>
      </c>
      <c r="U12" s="59">
        <v>58</v>
      </c>
      <c r="V12" s="35">
        <v>50</v>
      </c>
      <c r="W12" s="41">
        <f t="shared" si="0"/>
        <v>35.29</v>
      </c>
      <c r="X12" s="34">
        <v>36</v>
      </c>
      <c r="Y12" s="45">
        <f t="shared" si="1"/>
        <v>34.96</v>
      </c>
    </row>
    <row r="13" spans="1:25" ht="23.25" x14ac:dyDescent="0.35">
      <c r="A13" s="11" t="s">
        <v>76</v>
      </c>
      <c r="B13" s="3" t="s">
        <v>6</v>
      </c>
      <c r="C13" s="14"/>
      <c r="D13" s="14"/>
      <c r="E13" s="14"/>
      <c r="F13" s="14"/>
      <c r="G13" s="15">
        <v>20</v>
      </c>
      <c r="H13" s="16"/>
      <c r="I13" s="14"/>
      <c r="J13" s="14"/>
      <c r="K13" s="14"/>
      <c r="L13" s="14"/>
      <c r="M13" s="15">
        <v>20</v>
      </c>
      <c r="N13" s="30">
        <v>2</v>
      </c>
      <c r="O13" s="31" t="s">
        <v>97</v>
      </c>
      <c r="P13" s="59">
        <v>88</v>
      </c>
      <c r="Q13" s="59">
        <v>30</v>
      </c>
      <c r="R13" s="59">
        <v>92</v>
      </c>
      <c r="S13" s="59">
        <v>38</v>
      </c>
      <c r="T13" s="59">
        <v>83</v>
      </c>
      <c r="U13" s="59">
        <v>90</v>
      </c>
      <c r="V13" s="35">
        <v>99</v>
      </c>
      <c r="W13" s="41">
        <f t="shared" si="0"/>
        <v>75.77</v>
      </c>
      <c r="X13" s="34">
        <v>76</v>
      </c>
      <c r="Y13" s="45">
        <f t="shared" si="1"/>
        <v>76.320000000000007</v>
      </c>
    </row>
    <row r="14" spans="1:25" ht="23.25" x14ac:dyDescent="0.35">
      <c r="A14" s="11" t="s">
        <v>59</v>
      </c>
      <c r="B14" s="3" t="s">
        <v>7</v>
      </c>
      <c r="C14" s="14"/>
      <c r="D14" s="14"/>
      <c r="E14" s="14"/>
      <c r="F14" s="14"/>
      <c r="G14" s="15">
        <v>11</v>
      </c>
      <c r="H14" s="16"/>
      <c r="I14" s="14"/>
      <c r="J14" s="14"/>
      <c r="K14" s="14"/>
      <c r="L14" s="14"/>
      <c r="M14" s="15">
        <v>11</v>
      </c>
      <c r="N14" s="30">
        <v>3</v>
      </c>
      <c r="O14" s="31" t="s">
        <v>97</v>
      </c>
      <c r="P14" s="59">
        <v>38</v>
      </c>
      <c r="Q14" s="59">
        <v>14</v>
      </c>
      <c r="R14" s="59">
        <v>52</v>
      </c>
      <c r="S14" s="59">
        <v>68</v>
      </c>
      <c r="T14" s="59">
        <v>74</v>
      </c>
      <c r="U14" s="59">
        <v>71</v>
      </c>
      <c r="V14" s="35">
        <v>71</v>
      </c>
      <c r="W14" s="41">
        <f t="shared" si="0"/>
        <v>57.05</v>
      </c>
      <c r="X14" s="34">
        <v>58</v>
      </c>
      <c r="Y14" s="45">
        <f t="shared" si="1"/>
        <v>56.129999999999995</v>
      </c>
    </row>
    <row r="15" spans="1:25" ht="23.25" x14ac:dyDescent="0.35">
      <c r="A15" s="11" t="s">
        <v>60</v>
      </c>
      <c r="B15" s="3" t="s">
        <v>8</v>
      </c>
      <c r="C15" s="14"/>
      <c r="D15" s="14"/>
      <c r="E15" s="14"/>
      <c r="F15" s="15">
        <v>14.1</v>
      </c>
      <c r="G15" s="14"/>
      <c r="H15" s="16"/>
      <c r="I15" s="14"/>
      <c r="J15" s="14"/>
      <c r="K15" s="14"/>
      <c r="L15" s="14"/>
      <c r="M15" s="15">
        <v>14.1</v>
      </c>
      <c r="N15" s="30">
        <v>2</v>
      </c>
      <c r="O15" s="31" t="s">
        <v>97</v>
      </c>
      <c r="P15" s="59">
        <v>54</v>
      </c>
      <c r="Q15" s="59">
        <v>30</v>
      </c>
      <c r="R15" s="59">
        <v>45</v>
      </c>
      <c r="S15" s="59">
        <v>62</v>
      </c>
      <c r="T15" s="59">
        <v>82</v>
      </c>
      <c r="U15" s="59">
        <v>54</v>
      </c>
      <c r="V15" s="35">
        <v>71</v>
      </c>
      <c r="W15" s="41">
        <f t="shared" si="0"/>
        <v>58.379999999999995</v>
      </c>
      <c r="X15" s="34">
        <v>59</v>
      </c>
      <c r="Y15" s="45">
        <f t="shared" si="1"/>
        <v>57.52000000000001</v>
      </c>
    </row>
    <row r="16" spans="1:25" ht="23.25" x14ac:dyDescent="0.35">
      <c r="A16" s="11" t="s">
        <v>61</v>
      </c>
      <c r="B16" s="3" t="s">
        <v>9</v>
      </c>
      <c r="C16" s="14"/>
      <c r="D16" s="14"/>
      <c r="E16" s="14"/>
      <c r="F16" s="15">
        <v>12</v>
      </c>
      <c r="G16" s="14"/>
      <c r="H16" s="16"/>
      <c r="I16" s="14"/>
      <c r="J16" s="14"/>
      <c r="K16" s="14"/>
      <c r="L16" s="14"/>
      <c r="M16" s="15">
        <v>12</v>
      </c>
      <c r="N16" s="30">
        <v>4</v>
      </c>
      <c r="O16" s="31" t="s">
        <v>97</v>
      </c>
      <c r="P16" s="59">
        <v>46</v>
      </c>
      <c r="Q16" s="59">
        <v>20</v>
      </c>
      <c r="R16" s="59">
        <v>67</v>
      </c>
      <c r="S16" s="59">
        <v>68</v>
      </c>
      <c r="T16" s="59">
        <v>52</v>
      </c>
      <c r="U16" s="59">
        <v>81</v>
      </c>
      <c r="V16" s="35">
        <v>81</v>
      </c>
      <c r="W16" s="41">
        <f t="shared" si="0"/>
        <v>60.49</v>
      </c>
      <c r="X16" s="34">
        <v>61</v>
      </c>
      <c r="Y16" s="45">
        <f t="shared" si="1"/>
        <v>60.150000000000006</v>
      </c>
    </row>
    <row r="17" spans="1:25" ht="23.25" x14ac:dyDescent="0.35">
      <c r="A17" s="11" t="s">
        <v>62</v>
      </c>
      <c r="B17" s="3" t="s">
        <v>10</v>
      </c>
      <c r="C17" s="14"/>
      <c r="D17" s="15">
        <v>2.1</v>
      </c>
      <c r="E17" s="14"/>
      <c r="F17" s="14"/>
      <c r="G17" s="14"/>
      <c r="H17" s="16"/>
      <c r="I17" s="14"/>
      <c r="J17" s="14"/>
      <c r="K17" s="14"/>
      <c r="L17" s="14"/>
      <c r="M17" s="15">
        <v>2.1</v>
      </c>
      <c r="N17" s="30">
        <v>6</v>
      </c>
      <c r="O17" s="31" t="s">
        <v>97</v>
      </c>
      <c r="P17" s="59">
        <v>48</v>
      </c>
      <c r="Q17" s="59">
        <v>50</v>
      </c>
      <c r="R17" s="59">
        <v>86</v>
      </c>
      <c r="S17" s="59">
        <v>49</v>
      </c>
      <c r="T17" s="59">
        <v>100</v>
      </c>
      <c r="U17" s="59">
        <v>78</v>
      </c>
      <c r="V17" s="35">
        <v>50</v>
      </c>
      <c r="W17" s="41">
        <f t="shared" si="0"/>
        <v>65.5</v>
      </c>
      <c r="X17" s="34">
        <v>65</v>
      </c>
      <c r="Y17" s="45">
        <f t="shared" si="1"/>
        <v>65.739999999999995</v>
      </c>
    </row>
    <row r="18" spans="1:25" ht="23.25" x14ac:dyDescent="0.35">
      <c r="A18" s="21" t="s">
        <v>63</v>
      </c>
      <c r="B18" s="3" t="s">
        <v>11</v>
      </c>
      <c r="C18" s="15">
        <v>0.3</v>
      </c>
      <c r="D18" s="14"/>
      <c r="E18" s="14"/>
      <c r="F18" s="14"/>
      <c r="G18" s="14"/>
      <c r="H18" s="16"/>
      <c r="I18" s="14"/>
      <c r="J18" s="14"/>
      <c r="K18" s="14"/>
      <c r="L18" s="14"/>
      <c r="M18" s="15">
        <v>0.3</v>
      </c>
      <c r="N18" s="30">
        <v>4</v>
      </c>
      <c r="O18" s="31" t="s">
        <v>97</v>
      </c>
      <c r="P18" s="59">
        <v>11</v>
      </c>
      <c r="Q18" s="59">
        <v>62</v>
      </c>
      <c r="R18" s="59">
        <v>61</v>
      </c>
      <c r="S18" s="59">
        <v>100</v>
      </c>
      <c r="T18" s="59">
        <v>100</v>
      </c>
      <c r="U18" s="59">
        <v>83</v>
      </c>
      <c r="V18" s="35">
        <v>48</v>
      </c>
      <c r="W18" s="41">
        <f t="shared" si="0"/>
        <v>65.67</v>
      </c>
      <c r="X18" s="34">
        <v>67</v>
      </c>
      <c r="Y18" s="45">
        <f t="shared" si="1"/>
        <v>64.510000000000005</v>
      </c>
    </row>
    <row r="19" spans="1:25" ht="23.25" x14ac:dyDescent="0.35">
      <c r="A19" s="11" t="s">
        <v>64</v>
      </c>
      <c r="B19" s="3" t="s">
        <v>12</v>
      </c>
      <c r="C19" s="14"/>
      <c r="D19" s="14"/>
      <c r="E19" s="14"/>
      <c r="F19" s="14"/>
      <c r="G19" s="15">
        <v>10</v>
      </c>
      <c r="H19" s="16"/>
      <c r="I19" s="14"/>
      <c r="J19" s="14"/>
      <c r="K19" s="14"/>
      <c r="L19" s="14"/>
      <c r="M19" s="15">
        <v>10</v>
      </c>
      <c r="N19" s="30">
        <v>2</v>
      </c>
      <c r="O19" s="31" t="s">
        <v>97</v>
      </c>
      <c r="P19" s="59">
        <v>7</v>
      </c>
      <c r="Q19" s="59">
        <v>19</v>
      </c>
      <c r="R19" s="59">
        <v>9</v>
      </c>
      <c r="S19" s="59">
        <v>25</v>
      </c>
      <c r="T19" s="59">
        <v>100</v>
      </c>
      <c r="U19" s="59">
        <v>82</v>
      </c>
      <c r="V19" s="35">
        <v>87</v>
      </c>
      <c r="W19" s="41">
        <f t="shared" si="0"/>
        <v>47.72</v>
      </c>
      <c r="X19" s="34">
        <v>51</v>
      </c>
      <c r="Y19" s="45">
        <f t="shared" si="1"/>
        <v>46.589999999999996</v>
      </c>
    </row>
    <row r="20" spans="1:25" ht="23.25" x14ac:dyDescent="0.35">
      <c r="A20" s="11" t="s">
        <v>82</v>
      </c>
      <c r="B20" s="3" t="s">
        <v>13</v>
      </c>
      <c r="C20" s="14"/>
      <c r="D20" s="14"/>
      <c r="E20" s="14"/>
      <c r="F20" s="14"/>
      <c r="G20" s="14"/>
      <c r="H20" s="16"/>
      <c r="I20" s="14"/>
      <c r="J20" s="14"/>
      <c r="K20" s="14"/>
      <c r="L20" s="15">
        <v>110</v>
      </c>
      <c r="M20" s="15">
        <v>110</v>
      </c>
      <c r="N20" s="30">
        <v>6</v>
      </c>
      <c r="O20" s="31" t="s">
        <v>97</v>
      </c>
      <c r="P20" s="59">
        <v>3</v>
      </c>
      <c r="Q20" s="59">
        <v>42</v>
      </c>
      <c r="R20" s="59">
        <v>26</v>
      </c>
      <c r="S20" s="59">
        <v>46</v>
      </c>
      <c r="T20" s="59">
        <v>22</v>
      </c>
      <c r="U20" s="59">
        <v>12</v>
      </c>
      <c r="V20" s="35">
        <v>81</v>
      </c>
      <c r="W20" s="41">
        <f t="shared" si="0"/>
        <v>31.660000000000004</v>
      </c>
      <c r="X20" s="34">
        <v>33</v>
      </c>
      <c r="Y20" s="45">
        <f t="shared" si="1"/>
        <v>31.46</v>
      </c>
    </row>
    <row r="21" spans="1:25" ht="23.25" x14ac:dyDescent="0.35">
      <c r="A21" s="11" t="s">
        <v>65</v>
      </c>
      <c r="B21" s="3" t="s">
        <v>14</v>
      </c>
      <c r="C21" s="14"/>
      <c r="D21" s="14"/>
      <c r="E21" s="14"/>
      <c r="F21" s="15">
        <v>11.7</v>
      </c>
      <c r="G21" s="14"/>
      <c r="H21" s="16"/>
      <c r="I21" s="14"/>
      <c r="J21" s="14"/>
      <c r="K21" s="14"/>
      <c r="L21" s="14"/>
      <c r="M21" s="15">
        <v>11.7</v>
      </c>
      <c r="N21" s="30">
        <v>3</v>
      </c>
      <c r="O21" s="31" t="s">
        <v>97</v>
      </c>
      <c r="P21" s="59">
        <v>11</v>
      </c>
      <c r="Q21" s="59">
        <v>31</v>
      </c>
      <c r="R21" s="59">
        <v>71</v>
      </c>
      <c r="S21" s="59">
        <v>66</v>
      </c>
      <c r="T21" s="59">
        <v>65</v>
      </c>
      <c r="U21" s="59">
        <v>65</v>
      </c>
      <c r="V21" s="35">
        <v>91</v>
      </c>
      <c r="W21" s="41">
        <f t="shared" si="0"/>
        <v>56.4</v>
      </c>
      <c r="X21" s="34">
        <v>58</v>
      </c>
      <c r="Y21" s="45">
        <f t="shared" si="1"/>
        <v>56.160000000000004</v>
      </c>
    </row>
    <row r="22" spans="1:25" ht="23.25" x14ac:dyDescent="0.35">
      <c r="A22" s="11" t="s">
        <v>66</v>
      </c>
      <c r="B22" s="3" t="s">
        <v>15</v>
      </c>
      <c r="C22" s="15">
        <v>12.9</v>
      </c>
      <c r="D22" s="14"/>
      <c r="E22" s="14"/>
      <c r="F22" s="14"/>
      <c r="G22" s="14"/>
      <c r="H22" s="16"/>
      <c r="I22" s="14"/>
      <c r="J22" s="14"/>
      <c r="K22" s="14"/>
      <c r="L22" s="14"/>
      <c r="M22" s="15">
        <v>11.9</v>
      </c>
      <c r="N22" s="30">
        <v>3</v>
      </c>
      <c r="O22" s="31" t="s">
        <v>97</v>
      </c>
      <c r="P22" s="59">
        <v>28</v>
      </c>
      <c r="Q22" s="59">
        <v>20</v>
      </c>
      <c r="R22" s="59">
        <v>44</v>
      </c>
      <c r="S22" s="59">
        <v>65</v>
      </c>
      <c r="T22" s="59">
        <v>51</v>
      </c>
      <c r="U22" s="59">
        <v>67</v>
      </c>
      <c r="V22" s="35">
        <v>92</v>
      </c>
      <c r="W22" s="41">
        <f t="shared" si="0"/>
        <v>53.3</v>
      </c>
      <c r="X22" s="34">
        <v>55</v>
      </c>
      <c r="Y22" s="45">
        <f t="shared" si="1"/>
        <v>52.57</v>
      </c>
    </row>
    <row r="23" spans="1:25" ht="23.25" x14ac:dyDescent="0.35">
      <c r="A23" s="11" t="s">
        <v>68</v>
      </c>
      <c r="B23" s="3" t="s">
        <v>16</v>
      </c>
      <c r="C23" s="14"/>
      <c r="D23" s="14"/>
      <c r="E23" s="15">
        <v>0.3</v>
      </c>
      <c r="F23" s="15">
        <v>13</v>
      </c>
      <c r="G23" s="15">
        <v>7</v>
      </c>
      <c r="H23" s="16"/>
      <c r="I23" s="14"/>
      <c r="J23" s="14"/>
      <c r="K23" s="14"/>
      <c r="L23" s="14"/>
      <c r="M23" s="15">
        <v>20.3</v>
      </c>
      <c r="N23" s="30">
        <v>3</v>
      </c>
      <c r="O23" s="31" t="s">
        <v>97</v>
      </c>
      <c r="P23" s="59">
        <v>12</v>
      </c>
      <c r="Q23" s="59">
        <v>30</v>
      </c>
      <c r="R23" s="59">
        <v>52</v>
      </c>
      <c r="S23" s="59">
        <v>70</v>
      </c>
      <c r="T23" s="59">
        <v>100</v>
      </c>
      <c r="U23" s="59">
        <v>76</v>
      </c>
      <c r="V23" s="35">
        <v>83</v>
      </c>
      <c r="W23" s="41">
        <f t="shared" si="0"/>
        <v>60.620000000000005</v>
      </c>
      <c r="X23" s="34">
        <v>63</v>
      </c>
      <c r="Y23" s="45">
        <f t="shared" si="1"/>
        <v>59.56</v>
      </c>
    </row>
    <row r="24" spans="1:25" ht="23.25" x14ac:dyDescent="0.35">
      <c r="A24" s="11" t="s">
        <v>67</v>
      </c>
      <c r="B24" s="3" t="s">
        <v>17</v>
      </c>
      <c r="C24" s="14"/>
      <c r="D24" s="14"/>
      <c r="E24" s="14"/>
      <c r="F24" s="14"/>
      <c r="G24" s="14"/>
      <c r="H24" s="17">
        <v>10</v>
      </c>
      <c r="I24" s="14"/>
      <c r="J24" s="14"/>
      <c r="K24" s="14"/>
      <c r="L24" s="14"/>
      <c r="M24" s="15">
        <v>10</v>
      </c>
      <c r="N24" s="30">
        <v>3</v>
      </c>
      <c r="O24" s="31" t="s">
        <v>97</v>
      </c>
      <c r="P24" s="59">
        <v>52</v>
      </c>
      <c r="Q24" s="59">
        <v>30</v>
      </c>
      <c r="R24" s="59">
        <v>56</v>
      </c>
      <c r="S24" s="59">
        <v>62</v>
      </c>
      <c r="T24" s="59">
        <v>100</v>
      </c>
      <c r="U24" s="59">
        <v>78</v>
      </c>
      <c r="V24" s="35">
        <v>98</v>
      </c>
      <c r="W24" s="41">
        <f t="shared" si="0"/>
        <v>69.42</v>
      </c>
      <c r="X24" s="34">
        <v>71</v>
      </c>
      <c r="Y24" s="45">
        <f t="shared" si="1"/>
        <v>68.599999999999994</v>
      </c>
    </row>
    <row r="25" spans="1:25" ht="23.25" x14ac:dyDescent="0.35">
      <c r="A25" s="11" t="s">
        <v>69</v>
      </c>
      <c r="B25" s="3" t="s">
        <v>18</v>
      </c>
      <c r="C25" s="14"/>
      <c r="D25" s="14"/>
      <c r="E25" s="14"/>
      <c r="F25" s="15">
        <v>14.4</v>
      </c>
      <c r="G25" s="15">
        <v>0.3</v>
      </c>
      <c r="H25" s="16"/>
      <c r="I25" s="14"/>
      <c r="J25" s="14"/>
      <c r="K25" s="14"/>
      <c r="L25" s="14"/>
      <c r="M25" s="15">
        <v>14.7</v>
      </c>
      <c r="N25" s="30">
        <v>6</v>
      </c>
      <c r="O25" s="31" t="s">
        <v>97</v>
      </c>
      <c r="P25" s="59">
        <v>4</v>
      </c>
      <c r="Q25" s="59">
        <v>47</v>
      </c>
      <c r="R25" s="59">
        <v>51</v>
      </c>
      <c r="S25" s="59">
        <v>79</v>
      </c>
      <c r="T25" s="59">
        <v>76</v>
      </c>
      <c r="U25" s="59">
        <v>78</v>
      </c>
      <c r="V25" s="35">
        <v>99</v>
      </c>
      <c r="W25" s="41">
        <f t="shared" si="0"/>
        <v>61.14</v>
      </c>
      <c r="X25" s="34">
        <v>63</v>
      </c>
      <c r="Y25" s="45">
        <f t="shared" si="1"/>
        <v>60.290000000000006</v>
      </c>
    </row>
    <row r="26" spans="1:25" ht="23.25" x14ac:dyDescent="0.35">
      <c r="A26" s="11" t="s">
        <v>70</v>
      </c>
      <c r="B26" s="3" t="s">
        <v>19</v>
      </c>
      <c r="C26" s="15">
        <v>0.5</v>
      </c>
      <c r="D26" s="14"/>
      <c r="E26" s="14"/>
      <c r="F26" s="14"/>
      <c r="G26" s="14"/>
      <c r="H26" s="16"/>
      <c r="I26" s="14"/>
      <c r="J26" s="14"/>
      <c r="K26" s="14"/>
      <c r="L26" s="14"/>
      <c r="M26" s="15">
        <v>0.5</v>
      </c>
      <c r="N26" s="30">
        <v>1</v>
      </c>
      <c r="O26" s="31" t="s">
        <v>97</v>
      </c>
      <c r="P26" s="60">
        <v>0</v>
      </c>
      <c r="Q26" s="60">
        <v>20</v>
      </c>
      <c r="R26" s="60">
        <v>26</v>
      </c>
      <c r="S26" s="60">
        <v>79</v>
      </c>
      <c r="T26" s="60">
        <v>100</v>
      </c>
      <c r="U26" s="60">
        <v>58</v>
      </c>
      <c r="V26" s="61">
        <v>95</v>
      </c>
      <c r="W26" s="41">
        <f t="shared" si="0"/>
        <v>54.760000000000005</v>
      </c>
      <c r="X26" s="34">
        <v>57</v>
      </c>
      <c r="Y26" s="45">
        <f t="shared" si="1"/>
        <v>52.900000000000006</v>
      </c>
    </row>
    <row r="27" spans="1:25" ht="23.25" x14ac:dyDescent="0.35">
      <c r="A27" s="11" t="s">
        <v>71</v>
      </c>
      <c r="B27" s="3" t="s">
        <v>20</v>
      </c>
      <c r="C27" s="15">
        <v>0.5</v>
      </c>
      <c r="D27" s="15">
        <v>2.5</v>
      </c>
      <c r="E27" s="14"/>
      <c r="F27" s="14"/>
      <c r="G27" s="14"/>
      <c r="H27" s="16"/>
      <c r="I27" s="14"/>
      <c r="J27" s="14"/>
      <c r="K27" s="14"/>
      <c r="L27" s="14"/>
      <c r="M27" s="15">
        <v>3</v>
      </c>
      <c r="N27" s="30">
        <v>0</v>
      </c>
      <c r="O27" s="31" t="s">
        <v>97</v>
      </c>
      <c r="P27" s="65" t="s">
        <v>107</v>
      </c>
      <c r="Q27" s="65" t="s">
        <v>107</v>
      </c>
      <c r="R27" s="65" t="s">
        <v>107</v>
      </c>
      <c r="S27" s="65" t="s">
        <v>107</v>
      </c>
      <c r="T27" s="65" t="s">
        <v>107</v>
      </c>
      <c r="U27" s="65" t="s">
        <v>107</v>
      </c>
      <c r="V27" s="65" t="s">
        <v>107</v>
      </c>
      <c r="W27" s="41" t="s">
        <v>107</v>
      </c>
      <c r="X27" s="34" t="s">
        <v>107</v>
      </c>
      <c r="Y27" s="45" t="s">
        <v>107</v>
      </c>
    </row>
    <row r="28" spans="1:25" ht="23.25" x14ac:dyDescent="0.35">
      <c r="A28" s="11" t="s">
        <v>71</v>
      </c>
      <c r="B28" s="3" t="s">
        <v>21</v>
      </c>
      <c r="C28" s="15">
        <v>1.4</v>
      </c>
      <c r="D28" s="15">
        <v>0.9</v>
      </c>
      <c r="E28" s="15">
        <v>0.8</v>
      </c>
      <c r="F28" s="15">
        <v>0.8</v>
      </c>
      <c r="G28" s="14"/>
      <c r="H28" s="16"/>
      <c r="I28" s="14"/>
      <c r="J28" s="14"/>
      <c r="K28" s="14"/>
      <c r="L28" s="14"/>
      <c r="M28" s="15">
        <v>3.9</v>
      </c>
      <c r="N28" s="30">
        <v>0</v>
      </c>
      <c r="O28" s="31" t="s">
        <v>97</v>
      </c>
      <c r="P28" s="65" t="s">
        <v>107</v>
      </c>
      <c r="Q28" s="65" t="s">
        <v>107</v>
      </c>
      <c r="R28" s="65" t="s">
        <v>107</v>
      </c>
      <c r="S28" s="65" t="s">
        <v>107</v>
      </c>
      <c r="T28" s="65" t="s">
        <v>107</v>
      </c>
      <c r="U28" s="65" t="s">
        <v>107</v>
      </c>
      <c r="V28" s="65" t="s">
        <v>107</v>
      </c>
      <c r="W28" s="41" t="s">
        <v>107</v>
      </c>
      <c r="X28" s="34" t="s">
        <v>107</v>
      </c>
      <c r="Y28" s="45" t="s">
        <v>107</v>
      </c>
    </row>
    <row r="29" spans="1:25" ht="23.25" x14ac:dyDescent="0.35">
      <c r="A29" s="11" t="s">
        <v>71</v>
      </c>
      <c r="B29" s="3" t="s">
        <v>22</v>
      </c>
      <c r="C29" s="15">
        <v>0.8</v>
      </c>
      <c r="D29" s="15">
        <v>0.8</v>
      </c>
      <c r="E29" s="14"/>
      <c r="F29" s="14"/>
      <c r="G29" s="14"/>
      <c r="H29" s="16"/>
      <c r="I29" s="14"/>
      <c r="J29" s="14"/>
      <c r="K29" s="14"/>
      <c r="L29" s="14"/>
      <c r="M29" s="15">
        <v>1.6</v>
      </c>
      <c r="N29" s="30">
        <v>0</v>
      </c>
      <c r="O29" s="31" t="s">
        <v>97</v>
      </c>
      <c r="P29" s="65" t="s">
        <v>107</v>
      </c>
      <c r="Q29" s="65" t="s">
        <v>107</v>
      </c>
      <c r="R29" s="65" t="s">
        <v>107</v>
      </c>
      <c r="S29" s="65" t="s">
        <v>107</v>
      </c>
      <c r="T29" s="65" t="s">
        <v>107</v>
      </c>
      <c r="U29" s="65" t="s">
        <v>107</v>
      </c>
      <c r="V29" s="65" t="s">
        <v>107</v>
      </c>
      <c r="W29" s="41" t="s">
        <v>107</v>
      </c>
      <c r="X29" s="34" t="s">
        <v>107</v>
      </c>
      <c r="Y29" s="45" t="s">
        <v>107</v>
      </c>
    </row>
    <row r="30" spans="1:25" ht="23.25" x14ac:dyDescent="0.35">
      <c r="A30" s="11" t="s">
        <v>71</v>
      </c>
      <c r="B30" s="3" t="s">
        <v>23</v>
      </c>
      <c r="C30" s="6" t="s">
        <v>26</v>
      </c>
      <c r="D30" s="6" t="s">
        <v>26</v>
      </c>
      <c r="E30" s="7"/>
      <c r="F30" s="7"/>
      <c r="G30" s="7"/>
      <c r="H30" s="10"/>
      <c r="I30" s="7"/>
      <c r="J30" s="7"/>
      <c r="K30" s="7"/>
      <c r="L30" s="7"/>
      <c r="M30" s="15">
        <v>11.8</v>
      </c>
      <c r="N30" s="30">
        <v>1</v>
      </c>
      <c r="O30" s="31" t="s">
        <v>97</v>
      </c>
      <c r="P30" s="65" t="s">
        <v>107</v>
      </c>
      <c r="Q30" s="65" t="s">
        <v>107</v>
      </c>
      <c r="R30" s="65" t="s">
        <v>107</v>
      </c>
      <c r="S30" s="65" t="s">
        <v>107</v>
      </c>
      <c r="T30" s="65" t="s">
        <v>107</v>
      </c>
      <c r="U30" s="65" t="s">
        <v>107</v>
      </c>
      <c r="V30" s="65" t="s">
        <v>107</v>
      </c>
      <c r="W30" s="41" t="s">
        <v>107</v>
      </c>
      <c r="X30" s="34" t="s">
        <v>107</v>
      </c>
      <c r="Y30" s="45" t="s">
        <v>107</v>
      </c>
    </row>
    <row r="31" spans="1:25" ht="23.25" x14ac:dyDescent="0.35">
      <c r="A31" s="11" t="s">
        <v>54</v>
      </c>
      <c r="B31" s="3" t="s">
        <v>27</v>
      </c>
      <c r="C31" s="18"/>
      <c r="D31" s="18"/>
      <c r="E31" s="18"/>
      <c r="F31" s="18"/>
      <c r="G31" s="15" t="s">
        <v>26</v>
      </c>
      <c r="H31" s="17" t="s">
        <v>26</v>
      </c>
      <c r="I31" s="15" t="s">
        <v>26</v>
      </c>
      <c r="J31" s="18"/>
      <c r="K31" s="18"/>
      <c r="L31" s="18"/>
      <c r="M31" s="15">
        <v>80</v>
      </c>
      <c r="N31" s="29">
        <v>4</v>
      </c>
      <c r="O31" s="29" t="s">
        <v>98</v>
      </c>
      <c r="P31" s="62">
        <v>45</v>
      </c>
      <c r="Q31" s="62">
        <v>31</v>
      </c>
      <c r="R31" s="62">
        <v>71</v>
      </c>
      <c r="S31" s="62">
        <v>63</v>
      </c>
      <c r="T31" s="62">
        <v>74</v>
      </c>
      <c r="U31" s="62">
        <v>73</v>
      </c>
      <c r="V31" s="63">
        <v>50</v>
      </c>
      <c r="W31" s="41">
        <f t="shared" ref="W31:W52" si="2">($P$6*P31)+($Q$6*Q31)+($R$6*R31)+($S$6*S31)+($T$6*T31)+($U$6*U31)+($V$6*V31)</f>
        <v>58.849999999999994</v>
      </c>
      <c r="X31" s="34">
        <v>59</v>
      </c>
      <c r="Y31" s="45">
        <f t="shared" ref="Y31:Y52" si="3">($P$8*P31)+($Q$8*Q31)+($R$8*R31)+($S$8*S31)+($T$8*T31)+($U$8*U31)+($V$8*V31)</f>
        <v>58.58</v>
      </c>
    </row>
    <row r="32" spans="1:25" ht="23.25" x14ac:dyDescent="0.35">
      <c r="A32" s="21" t="s">
        <v>77</v>
      </c>
      <c r="B32" s="3" t="s">
        <v>28</v>
      </c>
      <c r="C32" s="18"/>
      <c r="D32" s="18"/>
      <c r="E32" s="18"/>
      <c r="F32" s="18"/>
      <c r="G32" s="18"/>
      <c r="H32" s="19"/>
      <c r="I32" s="18"/>
      <c r="J32" s="18"/>
      <c r="K32" s="18"/>
      <c r="L32" s="18"/>
      <c r="M32" s="15" t="s">
        <v>26</v>
      </c>
      <c r="N32" s="29">
        <v>1</v>
      </c>
      <c r="O32" s="29" t="s">
        <v>98</v>
      </c>
      <c r="P32" s="59">
        <v>2</v>
      </c>
      <c r="Q32" s="59">
        <v>43</v>
      </c>
      <c r="R32" s="59">
        <v>64</v>
      </c>
      <c r="S32" s="59">
        <v>85</v>
      </c>
      <c r="T32" s="59">
        <v>100</v>
      </c>
      <c r="U32" s="59">
        <v>84</v>
      </c>
      <c r="V32" s="35">
        <v>97</v>
      </c>
      <c r="W32" s="41">
        <f t="shared" si="2"/>
        <v>67.12</v>
      </c>
      <c r="X32" s="34">
        <v>69</v>
      </c>
      <c r="Y32" s="45">
        <f t="shared" si="3"/>
        <v>66.13000000000001</v>
      </c>
    </row>
    <row r="33" spans="1:25" ht="23.25" x14ac:dyDescent="0.35">
      <c r="A33" s="11" t="s">
        <v>55</v>
      </c>
      <c r="B33" s="3" t="s">
        <v>29</v>
      </c>
      <c r="C33" s="18"/>
      <c r="D33" s="18"/>
      <c r="E33" s="18"/>
      <c r="F33" s="18"/>
      <c r="G33" s="15">
        <v>5.8</v>
      </c>
      <c r="H33" s="17">
        <v>37.1</v>
      </c>
      <c r="I33" s="18"/>
      <c r="J33" s="15">
        <v>16.2</v>
      </c>
      <c r="K33" s="15">
        <v>29.6</v>
      </c>
      <c r="L33" s="15">
        <v>19.3</v>
      </c>
      <c r="M33" s="15">
        <v>108</v>
      </c>
      <c r="N33" s="29">
        <v>5</v>
      </c>
      <c r="O33" s="29" t="s">
        <v>98</v>
      </c>
      <c r="P33" s="59">
        <v>66</v>
      </c>
      <c r="Q33" s="59">
        <v>30</v>
      </c>
      <c r="R33" s="59">
        <v>60</v>
      </c>
      <c r="S33" s="59">
        <v>52</v>
      </c>
      <c r="T33" s="59">
        <v>72</v>
      </c>
      <c r="U33" s="59">
        <v>85</v>
      </c>
      <c r="V33" s="35">
        <v>95</v>
      </c>
      <c r="W33" s="41">
        <f t="shared" si="2"/>
        <v>67.25</v>
      </c>
      <c r="X33" s="34">
        <v>68</v>
      </c>
      <c r="Y33" s="45">
        <f t="shared" si="3"/>
        <v>66.989999999999995</v>
      </c>
    </row>
    <row r="34" spans="1:25" ht="23.25" x14ac:dyDescent="0.35">
      <c r="A34" s="11" t="s">
        <v>56</v>
      </c>
      <c r="B34" s="3" t="s">
        <v>30</v>
      </c>
      <c r="C34" s="18"/>
      <c r="D34" s="18"/>
      <c r="E34" s="18"/>
      <c r="F34" s="15">
        <v>4.5</v>
      </c>
      <c r="G34" s="15">
        <v>19.2</v>
      </c>
      <c r="H34" s="17">
        <v>18.7</v>
      </c>
      <c r="I34" s="15">
        <v>0.3</v>
      </c>
      <c r="J34" s="18"/>
      <c r="K34" s="18"/>
      <c r="L34" s="18"/>
      <c r="M34" s="15">
        <v>42.7</v>
      </c>
      <c r="N34" s="29">
        <v>5</v>
      </c>
      <c r="O34" s="29" t="s">
        <v>98</v>
      </c>
      <c r="P34" s="59">
        <v>57</v>
      </c>
      <c r="Q34" s="59">
        <v>30</v>
      </c>
      <c r="R34" s="59">
        <v>63</v>
      </c>
      <c r="S34" s="59">
        <v>62</v>
      </c>
      <c r="T34" s="59">
        <v>78</v>
      </c>
      <c r="U34" s="59">
        <v>82</v>
      </c>
      <c r="V34" s="35">
        <v>94</v>
      </c>
      <c r="W34" s="41">
        <f t="shared" si="2"/>
        <v>67.899999999999991</v>
      </c>
      <c r="X34" s="34">
        <v>69</v>
      </c>
      <c r="Y34" s="45">
        <f t="shared" si="3"/>
        <v>67.44</v>
      </c>
    </row>
    <row r="35" spans="1:25" ht="23.25" x14ac:dyDescent="0.35">
      <c r="A35" s="11" t="s">
        <v>57</v>
      </c>
      <c r="B35" s="3" t="s">
        <v>31</v>
      </c>
      <c r="C35" s="18"/>
      <c r="D35" s="18"/>
      <c r="E35" s="18"/>
      <c r="F35" s="18"/>
      <c r="G35" s="15">
        <v>18.8</v>
      </c>
      <c r="H35" s="17">
        <v>12.9</v>
      </c>
      <c r="I35" s="18"/>
      <c r="J35" s="18"/>
      <c r="K35" s="18"/>
      <c r="L35" s="18"/>
      <c r="M35" s="15">
        <v>31.7</v>
      </c>
      <c r="N35" s="29">
        <v>2</v>
      </c>
      <c r="O35" s="29" t="s">
        <v>98</v>
      </c>
      <c r="P35" s="59">
        <v>9</v>
      </c>
      <c r="Q35" s="59">
        <v>30</v>
      </c>
      <c r="R35" s="59">
        <v>39</v>
      </c>
      <c r="S35" s="59">
        <v>79</v>
      </c>
      <c r="T35" s="59">
        <v>100</v>
      </c>
      <c r="U35" s="59">
        <v>69</v>
      </c>
      <c r="V35" s="35">
        <v>99</v>
      </c>
      <c r="W35" s="41">
        <f t="shared" si="2"/>
        <v>61.15</v>
      </c>
      <c r="X35" s="34">
        <v>63</v>
      </c>
      <c r="Y35" s="45">
        <f t="shared" si="3"/>
        <v>59.650000000000006</v>
      </c>
    </row>
    <row r="36" spans="1:25" ht="23.25" x14ac:dyDescent="0.35">
      <c r="A36" s="11" t="s">
        <v>50</v>
      </c>
      <c r="B36" s="3" t="s">
        <v>32</v>
      </c>
      <c r="C36" s="18"/>
      <c r="D36" s="18"/>
      <c r="E36" s="18"/>
      <c r="F36" s="18"/>
      <c r="G36" s="18"/>
      <c r="H36" s="19"/>
      <c r="I36" s="15">
        <v>45</v>
      </c>
      <c r="J36" s="15">
        <v>50</v>
      </c>
      <c r="K36" s="15">
        <v>25</v>
      </c>
      <c r="L36" s="18"/>
      <c r="M36" s="15">
        <v>120</v>
      </c>
      <c r="N36" s="29">
        <v>1</v>
      </c>
      <c r="O36" s="29" t="s">
        <v>99</v>
      </c>
      <c r="P36" s="62">
        <v>1</v>
      </c>
      <c r="Q36" s="62">
        <v>19</v>
      </c>
      <c r="R36" s="62">
        <v>44</v>
      </c>
      <c r="S36" s="62">
        <v>85</v>
      </c>
      <c r="T36" s="62">
        <v>73</v>
      </c>
      <c r="U36" s="62">
        <v>24</v>
      </c>
      <c r="V36" s="63">
        <v>63</v>
      </c>
      <c r="W36" s="41">
        <f t="shared" si="2"/>
        <v>44.33</v>
      </c>
      <c r="X36" s="34">
        <v>46</v>
      </c>
      <c r="Y36" s="45">
        <f t="shared" si="3"/>
        <v>42.97</v>
      </c>
    </row>
    <row r="37" spans="1:25" ht="23.25" x14ac:dyDescent="0.35">
      <c r="A37" s="11" t="s">
        <v>83</v>
      </c>
      <c r="B37" s="3" t="s">
        <v>33</v>
      </c>
      <c r="C37" s="18"/>
      <c r="D37" s="18"/>
      <c r="E37" s="18"/>
      <c r="F37" s="18"/>
      <c r="G37" s="18"/>
      <c r="H37" s="17">
        <v>59.5</v>
      </c>
      <c r="I37" s="18"/>
      <c r="J37" s="18"/>
      <c r="K37" s="18"/>
      <c r="L37" s="18"/>
      <c r="M37" s="15">
        <v>59.5</v>
      </c>
      <c r="N37" s="29">
        <v>6</v>
      </c>
      <c r="O37" s="29" t="s">
        <v>99</v>
      </c>
      <c r="P37" s="59">
        <v>0</v>
      </c>
      <c r="Q37" s="59">
        <v>10</v>
      </c>
      <c r="R37" s="59">
        <v>20</v>
      </c>
      <c r="S37" s="59">
        <v>78</v>
      </c>
      <c r="T37" s="59">
        <v>70</v>
      </c>
      <c r="U37" s="59">
        <v>42</v>
      </c>
      <c r="V37" s="35">
        <v>50</v>
      </c>
      <c r="W37" s="41">
        <f t="shared" si="2"/>
        <v>39.68</v>
      </c>
      <c r="X37" s="34">
        <v>41</v>
      </c>
      <c r="Y37" s="45">
        <f t="shared" si="3"/>
        <v>37.920000000000009</v>
      </c>
    </row>
    <row r="38" spans="1:25" ht="23.25" x14ac:dyDescent="0.35">
      <c r="A38" s="11" t="s">
        <v>84</v>
      </c>
      <c r="B38" s="3" t="s">
        <v>34</v>
      </c>
      <c r="C38" s="18"/>
      <c r="D38" s="18"/>
      <c r="E38" s="18"/>
      <c r="F38" s="18"/>
      <c r="G38" s="18"/>
      <c r="H38" s="19"/>
      <c r="I38" s="15">
        <v>24.9</v>
      </c>
      <c r="J38" s="18"/>
      <c r="K38" s="18"/>
      <c r="L38" s="18"/>
      <c r="M38" s="15">
        <v>24.9</v>
      </c>
      <c r="N38" s="29">
        <v>6</v>
      </c>
      <c r="O38" s="29" t="s">
        <v>99</v>
      </c>
      <c r="P38" s="59">
        <v>48</v>
      </c>
      <c r="Q38" s="59">
        <v>27</v>
      </c>
      <c r="R38" s="59">
        <v>53</v>
      </c>
      <c r="S38" s="59">
        <v>77</v>
      </c>
      <c r="T38" s="59">
        <v>70</v>
      </c>
      <c r="U38" s="59">
        <v>49</v>
      </c>
      <c r="V38" s="35">
        <v>47</v>
      </c>
      <c r="W38" s="41">
        <f t="shared" si="2"/>
        <v>54.449999999999996</v>
      </c>
      <c r="X38" s="34">
        <v>55</v>
      </c>
      <c r="Y38" s="45">
        <f t="shared" si="3"/>
        <v>53.54</v>
      </c>
    </row>
    <row r="39" spans="1:25" ht="23.25" x14ac:dyDescent="0.35">
      <c r="A39" s="11" t="s">
        <v>85</v>
      </c>
      <c r="B39" s="3" t="s">
        <v>35</v>
      </c>
      <c r="C39" s="18"/>
      <c r="D39" s="18"/>
      <c r="E39" s="18"/>
      <c r="F39" s="18"/>
      <c r="G39" s="18"/>
      <c r="H39" s="19"/>
      <c r="I39" s="18"/>
      <c r="J39" s="15">
        <v>63.7</v>
      </c>
      <c r="K39" s="18"/>
      <c r="L39" s="18"/>
      <c r="M39" s="15">
        <v>63.7</v>
      </c>
      <c r="N39" s="29">
        <v>6</v>
      </c>
      <c r="O39" s="29" t="s">
        <v>99</v>
      </c>
      <c r="P39" s="59">
        <v>28</v>
      </c>
      <c r="Q39" s="59">
        <v>10</v>
      </c>
      <c r="R39" s="59">
        <v>29</v>
      </c>
      <c r="S39" s="59">
        <v>81</v>
      </c>
      <c r="T39" s="59">
        <v>69</v>
      </c>
      <c r="U39" s="59">
        <v>61</v>
      </c>
      <c r="V39" s="35">
        <v>50</v>
      </c>
      <c r="W39" s="41">
        <f t="shared" si="2"/>
        <v>48.98</v>
      </c>
      <c r="X39" s="34">
        <v>50</v>
      </c>
      <c r="Y39" s="45">
        <f t="shared" si="3"/>
        <v>47.35</v>
      </c>
    </row>
    <row r="40" spans="1:25" ht="23.25" x14ac:dyDescent="0.35">
      <c r="A40" s="11" t="s">
        <v>81</v>
      </c>
      <c r="B40" s="3" t="s">
        <v>36</v>
      </c>
      <c r="C40" s="18"/>
      <c r="D40" s="18"/>
      <c r="E40" s="18"/>
      <c r="F40" s="18"/>
      <c r="G40" s="18"/>
      <c r="H40" s="19"/>
      <c r="I40" s="15">
        <v>27.9</v>
      </c>
      <c r="J40" s="15">
        <v>28.9</v>
      </c>
      <c r="K40" s="18"/>
      <c r="L40" s="18"/>
      <c r="M40" s="15">
        <v>56.8</v>
      </c>
      <c r="N40" s="29">
        <v>1</v>
      </c>
      <c r="O40" s="29" t="s">
        <v>99</v>
      </c>
      <c r="P40" s="59">
        <v>10</v>
      </c>
      <c r="Q40" s="59">
        <v>17</v>
      </c>
      <c r="R40" s="59">
        <v>3</v>
      </c>
      <c r="S40" s="59">
        <v>83</v>
      </c>
      <c r="T40" s="59">
        <v>78</v>
      </c>
      <c r="U40" s="59">
        <v>25</v>
      </c>
      <c r="V40" s="35">
        <v>71</v>
      </c>
      <c r="W40" s="41">
        <f t="shared" si="2"/>
        <v>42.53</v>
      </c>
      <c r="X40" s="34">
        <v>45</v>
      </c>
      <c r="Y40" s="45">
        <f t="shared" si="3"/>
        <v>40.320000000000007</v>
      </c>
    </row>
    <row r="41" spans="1:25" ht="23.25" x14ac:dyDescent="0.35">
      <c r="A41" s="11" t="s">
        <v>78</v>
      </c>
      <c r="B41" s="3" t="s">
        <v>37</v>
      </c>
      <c r="C41" s="18"/>
      <c r="D41" s="18"/>
      <c r="E41" s="18"/>
      <c r="F41" s="18"/>
      <c r="G41" s="18"/>
      <c r="H41" s="19"/>
      <c r="I41" s="18"/>
      <c r="J41" s="18"/>
      <c r="K41" s="18"/>
      <c r="L41" s="15" t="s">
        <v>26</v>
      </c>
      <c r="M41" s="15" t="s">
        <v>26</v>
      </c>
      <c r="N41" s="29">
        <v>1</v>
      </c>
      <c r="O41" s="29" t="s">
        <v>99</v>
      </c>
      <c r="P41" s="59">
        <v>16</v>
      </c>
      <c r="Q41" s="59">
        <v>28</v>
      </c>
      <c r="R41" s="59">
        <v>16</v>
      </c>
      <c r="S41" s="59">
        <v>77</v>
      </c>
      <c r="T41" s="59">
        <v>73</v>
      </c>
      <c r="U41" s="59">
        <v>3</v>
      </c>
      <c r="V41" s="35">
        <v>42</v>
      </c>
      <c r="W41" s="41">
        <f t="shared" si="2"/>
        <v>37.200000000000003</v>
      </c>
      <c r="X41" s="34">
        <v>38</v>
      </c>
      <c r="Y41" s="45">
        <f t="shared" si="3"/>
        <v>35.53</v>
      </c>
    </row>
    <row r="42" spans="1:25" ht="23.25" x14ac:dyDescent="0.35">
      <c r="A42" s="20" t="s">
        <v>93</v>
      </c>
      <c r="B42" s="71" t="s">
        <v>38</v>
      </c>
      <c r="C42" s="18"/>
      <c r="D42" s="18"/>
      <c r="E42" s="18"/>
      <c r="F42" s="18"/>
      <c r="G42" s="18"/>
      <c r="H42" s="19"/>
      <c r="I42" s="18"/>
      <c r="J42" s="18"/>
      <c r="K42" s="18"/>
      <c r="L42" s="15"/>
      <c r="M42" s="15"/>
      <c r="N42" s="29">
        <v>6</v>
      </c>
      <c r="O42" s="29" t="s">
        <v>99</v>
      </c>
      <c r="P42" s="59">
        <v>35</v>
      </c>
      <c r="Q42" s="59">
        <v>29</v>
      </c>
      <c r="R42" s="59">
        <v>68</v>
      </c>
      <c r="S42" s="59">
        <v>89</v>
      </c>
      <c r="T42" s="59">
        <v>68</v>
      </c>
      <c r="U42" s="59">
        <v>2</v>
      </c>
      <c r="V42" s="35">
        <v>88</v>
      </c>
      <c r="W42" s="41">
        <f t="shared" si="2"/>
        <v>54.419999999999995</v>
      </c>
      <c r="X42" s="34">
        <v>55</v>
      </c>
      <c r="Y42" s="45">
        <f t="shared" si="3"/>
        <v>53.61</v>
      </c>
    </row>
    <row r="43" spans="1:25" ht="27.75" x14ac:dyDescent="0.35">
      <c r="A43" s="20" t="s">
        <v>94</v>
      </c>
      <c r="B43" s="72"/>
      <c r="C43" s="18"/>
      <c r="D43" s="18"/>
      <c r="E43" s="18"/>
      <c r="F43" s="18"/>
      <c r="G43" s="18"/>
      <c r="H43" s="19"/>
      <c r="I43" s="18"/>
      <c r="J43" s="18"/>
      <c r="K43" s="18"/>
      <c r="L43" s="15" t="s">
        <v>26</v>
      </c>
      <c r="M43" s="15" t="s">
        <v>26</v>
      </c>
      <c r="N43" s="29">
        <v>6</v>
      </c>
      <c r="O43" s="29" t="s">
        <v>99</v>
      </c>
      <c r="P43" s="59">
        <v>48</v>
      </c>
      <c r="Q43" s="59">
        <v>26</v>
      </c>
      <c r="R43" s="59">
        <v>75</v>
      </c>
      <c r="S43" s="59">
        <v>83</v>
      </c>
      <c r="T43" s="59">
        <v>58</v>
      </c>
      <c r="U43" s="59">
        <v>2</v>
      </c>
      <c r="V43" s="35">
        <v>49</v>
      </c>
      <c r="W43" s="41">
        <f t="shared" si="2"/>
        <v>49.379999999999995</v>
      </c>
      <c r="X43" s="34">
        <v>49</v>
      </c>
      <c r="Y43" s="45">
        <f t="shared" si="3"/>
        <v>48.900000000000006</v>
      </c>
    </row>
    <row r="44" spans="1:25" ht="23.25" x14ac:dyDescent="0.35">
      <c r="A44" s="11" t="s">
        <v>79</v>
      </c>
      <c r="B44" s="3" t="s">
        <v>39</v>
      </c>
      <c r="C44" s="18"/>
      <c r="D44" s="18"/>
      <c r="E44" s="18"/>
      <c r="F44" s="18"/>
      <c r="G44" s="18"/>
      <c r="H44" s="19"/>
      <c r="I44" s="18"/>
      <c r="J44" s="15">
        <v>40</v>
      </c>
      <c r="K44" s="15">
        <v>45</v>
      </c>
      <c r="L44" s="15">
        <v>45</v>
      </c>
      <c r="M44" s="15">
        <v>130</v>
      </c>
      <c r="N44" s="29">
        <v>6</v>
      </c>
      <c r="O44" s="29" t="s">
        <v>99</v>
      </c>
      <c r="P44" s="59">
        <v>16</v>
      </c>
      <c r="Q44" s="59">
        <v>28</v>
      </c>
      <c r="R44" s="59">
        <v>72</v>
      </c>
      <c r="S44" s="59">
        <v>87</v>
      </c>
      <c r="T44" s="59">
        <v>62</v>
      </c>
      <c r="U44" s="59">
        <v>0</v>
      </c>
      <c r="V44" s="35">
        <v>97</v>
      </c>
      <c r="W44" s="41">
        <f t="shared" si="2"/>
        <v>51.120000000000005</v>
      </c>
      <c r="X44" s="34">
        <v>53</v>
      </c>
      <c r="Y44" s="45">
        <f t="shared" si="3"/>
        <v>50.480000000000004</v>
      </c>
    </row>
    <row r="45" spans="1:25" ht="23.25" x14ac:dyDescent="0.35">
      <c r="A45" s="11" t="s">
        <v>80</v>
      </c>
      <c r="B45" s="3" t="s">
        <v>40</v>
      </c>
      <c r="C45" s="15" t="s">
        <v>41</v>
      </c>
      <c r="D45" s="15" t="s">
        <v>41</v>
      </c>
      <c r="E45" s="15" t="s">
        <v>41</v>
      </c>
      <c r="F45" s="18"/>
      <c r="G45" s="15" t="s">
        <v>41</v>
      </c>
      <c r="H45" s="17" t="s">
        <v>41</v>
      </c>
      <c r="I45" s="18"/>
      <c r="J45" s="15" t="s">
        <v>26</v>
      </c>
      <c r="K45" s="15" t="s">
        <v>26</v>
      </c>
      <c r="L45" s="15" t="s">
        <v>26</v>
      </c>
      <c r="M45" s="15" t="s">
        <v>42</v>
      </c>
      <c r="N45" s="29">
        <v>6</v>
      </c>
      <c r="O45" s="29" t="s">
        <v>99</v>
      </c>
      <c r="P45" s="59">
        <v>40</v>
      </c>
      <c r="Q45" s="59">
        <v>27</v>
      </c>
      <c r="R45" s="59">
        <v>36</v>
      </c>
      <c r="S45" s="59">
        <v>82</v>
      </c>
      <c r="T45" s="59">
        <v>59</v>
      </c>
      <c r="U45" s="59">
        <v>1</v>
      </c>
      <c r="V45" s="35">
        <v>48</v>
      </c>
      <c r="W45" s="41">
        <f t="shared" si="2"/>
        <v>43.059999999999995</v>
      </c>
      <c r="X45" s="34">
        <v>43</v>
      </c>
      <c r="Y45" s="45">
        <f t="shared" si="3"/>
        <v>41.82</v>
      </c>
    </row>
    <row r="46" spans="1:25" ht="23.25" x14ac:dyDescent="0.35">
      <c r="A46" s="11" t="s">
        <v>74</v>
      </c>
      <c r="B46" s="3" t="s">
        <v>43</v>
      </c>
      <c r="C46" s="18"/>
      <c r="D46" s="18"/>
      <c r="E46" s="18"/>
      <c r="F46" s="18"/>
      <c r="G46" s="18"/>
      <c r="H46" s="19"/>
      <c r="I46" s="18"/>
      <c r="J46" s="15" t="s">
        <v>26</v>
      </c>
      <c r="K46" s="15" t="s">
        <v>26</v>
      </c>
      <c r="L46" s="15" t="s">
        <v>26</v>
      </c>
      <c r="M46" s="15" t="s">
        <v>26</v>
      </c>
      <c r="N46" s="29">
        <v>6</v>
      </c>
      <c r="O46" s="29" t="s">
        <v>99</v>
      </c>
      <c r="P46" s="59">
        <v>22</v>
      </c>
      <c r="Q46" s="59">
        <v>12</v>
      </c>
      <c r="R46" s="59">
        <v>32</v>
      </c>
      <c r="S46" s="59">
        <v>83</v>
      </c>
      <c r="T46" s="59">
        <v>55</v>
      </c>
      <c r="U46" s="59">
        <v>48</v>
      </c>
      <c r="V46" s="35">
        <v>44</v>
      </c>
      <c r="W46" s="41">
        <f t="shared" si="2"/>
        <v>43.89</v>
      </c>
      <c r="X46" s="34">
        <v>44</v>
      </c>
      <c r="Y46" s="45">
        <f t="shared" si="3"/>
        <v>42.44</v>
      </c>
    </row>
    <row r="47" spans="1:25" ht="23.25" x14ac:dyDescent="0.35">
      <c r="A47" s="11" t="s">
        <v>74</v>
      </c>
      <c r="B47" s="3" t="s">
        <v>44</v>
      </c>
      <c r="C47" s="18"/>
      <c r="D47" s="18"/>
      <c r="E47" s="18"/>
      <c r="F47" s="18"/>
      <c r="G47" s="18"/>
      <c r="H47" s="19"/>
      <c r="I47" s="18"/>
      <c r="J47" s="15" t="s">
        <v>26</v>
      </c>
      <c r="K47" s="15" t="s">
        <v>26</v>
      </c>
      <c r="L47" s="15" t="s">
        <v>26</v>
      </c>
      <c r="M47" s="15" t="s">
        <v>26</v>
      </c>
      <c r="N47" s="29">
        <v>6</v>
      </c>
      <c r="O47" s="29" t="s">
        <v>99</v>
      </c>
      <c r="P47" s="59">
        <v>22</v>
      </c>
      <c r="Q47" s="59">
        <v>12</v>
      </c>
      <c r="R47" s="59">
        <v>32</v>
      </c>
      <c r="S47" s="59">
        <v>83</v>
      </c>
      <c r="T47" s="59">
        <v>55</v>
      </c>
      <c r="U47" s="59">
        <v>48</v>
      </c>
      <c r="V47" s="35">
        <v>44</v>
      </c>
      <c r="W47" s="41">
        <f t="shared" si="2"/>
        <v>43.89</v>
      </c>
      <c r="X47" s="34">
        <v>44</v>
      </c>
      <c r="Y47" s="45">
        <f t="shared" si="3"/>
        <v>42.44</v>
      </c>
    </row>
    <row r="48" spans="1:25" ht="23.25" x14ac:dyDescent="0.35">
      <c r="A48" s="11" t="s">
        <v>74</v>
      </c>
      <c r="B48" s="3" t="s">
        <v>45</v>
      </c>
      <c r="C48" s="18"/>
      <c r="D48" s="18"/>
      <c r="E48" s="18"/>
      <c r="F48" s="18"/>
      <c r="G48" s="15" t="s">
        <v>26</v>
      </c>
      <c r="H48" s="17" t="s">
        <v>26</v>
      </c>
      <c r="I48" s="18"/>
      <c r="J48" s="18"/>
      <c r="K48" s="18"/>
      <c r="L48" s="18"/>
      <c r="M48" s="15" t="s">
        <v>26</v>
      </c>
      <c r="N48" s="29">
        <v>6</v>
      </c>
      <c r="O48" s="29" t="s">
        <v>99</v>
      </c>
      <c r="P48" s="59">
        <v>22</v>
      </c>
      <c r="Q48" s="59">
        <v>12</v>
      </c>
      <c r="R48" s="59">
        <v>32</v>
      </c>
      <c r="S48" s="59">
        <v>83</v>
      </c>
      <c r="T48" s="59">
        <v>55</v>
      </c>
      <c r="U48" s="59">
        <v>48</v>
      </c>
      <c r="V48" s="35">
        <v>44</v>
      </c>
      <c r="W48" s="41">
        <f t="shared" si="2"/>
        <v>43.89</v>
      </c>
      <c r="X48" s="34">
        <v>44</v>
      </c>
      <c r="Y48" s="45">
        <f t="shared" si="3"/>
        <v>42.44</v>
      </c>
    </row>
    <row r="49" spans="1:25" ht="23.25" x14ac:dyDescent="0.35">
      <c r="A49" s="11" t="s">
        <v>53</v>
      </c>
      <c r="B49" s="3" t="s">
        <v>46</v>
      </c>
      <c r="C49" s="18"/>
      <c r="D49" s="18"/>
      <c r="E49" s="18"/>
      <c r="F49" s="18"/>
      <c r="G49" s="18"/>
      <c r="H49" s="17">
        <v>150</v>
      </c>
      <c r="I49" s="18"/>
      <c r="J49" s="18"/>
      <c r="K49" s="18"/>
      <c r="L49" s="18"/>
      <c r="M49" s="15">
        <v>150</v>
      </c>
      <c r="N49" s="29">
        <v>6</v>
      </c>
      <c r="O49" s="29" t="s">
        <v>99</v>
      </c>
      <c r="P49" s="59">
        <v>13</v>
      </c>
      <c r="Q49" s="59">
        <v>6</v>
      </c>
      <c r="R49" s="59">
        <v>62</v>
      </c>
      <c r="S49" s="59">
        <v>81</v>
      </c>
      <c r="T49" s="59">
        <v>46</v>
      </c>
      <c r="U49" s="59">
        <v>56</v>
      </c>
      <c r="V49" s="35">
        <v>47</v>
      </c>
      <c r="W49" s="41">
        <f t="shared" si="2"/>
        <v>45.22</v>
      </c>
      <c r="X49" s="34">
        <v>45</v>
      </c>
      <c r="Y49" s="45">
        <f t="shared" si="3"/>
        <v>44.440000000000005</v>
      </c>
    </row>
    <row r="50" spans="1:25" ht="23.25" x14ac:dyDescent="0.35">
      <c r="A50" s="11" t="s">
        <v>72</v>
      </c>
      <c r="B50" s="3" t="s">
        <v>47</v>
      </c>
      <c r="C50" s="18"/>
      <c r="D50" s="18"/>
      <c r="E50" s="18"/>
      <c r="F50" s="18"/>
      <c r="G50" s="18"/>
      <c r="H50" s="19"/>
      <c r="I50" s="18"/>
      <c r="J50" s="15" t="s">
        <v>26</v>
      </c>
      <c r="K50" s="15" t="s">
        <v>26</v>
      </c>
      <c r="L50" s="15" t="s">
        <v>26</v>
      </c>
      <c r="M50" s="15" t="s">
        <v>26</v>
      </c>
      <c r="N50" s="29">
        <v>6</v>
      </c>
      <c r="O50" s="29" t="s">
        <v>99</v>
      </c>
      <c r="P50" s="59">
        <v>2</v>
      </c>
      <c r="Q50" s="59">
        <v>22</v>
      </c>
      <c r="R50" s="59">
        <v>41</v>
      </c>
      <c r="S50" s="59">
        <v>88</v>
      </c>
      <c r="T50" s="59">
        <v>71</v>
      </c>
      <c r="U50" s="59">
        <v>21</v>
      </c>
      <c r="V50" s="35">
        <v>35</v>
      </c>
      <c r="W50" s="41">
        <f t="shared" si="2"/>
        <v>40.26</v>
      </c>
      <c r="X50" s="34">
        <v>41</v>
      </c>
      <c r="Y50" s="45">
        <f t="shared" si="3"/>
        <v>38.83</v>
      </c>
    </row>
    <row r="51" spans="1:25" ht="23.25" x14ac:dyDescent="0.35">
      <c r="A51" s="11" t="s">
        <v>72</v>
      </c>
      <c r="B51" s="3" t="s">
        <v>48</v>
      </c>
      <c r="C51" s="18"/>
      <c r="D51" s="18"/>
      <c r="E51" s="18"/>
      <c r="F51" s="18"/>
      <c r="G51" s="18"/>
      <c r="H51" s="17" t="s">
        <v>26</v>
      </c>
      <c r="I51" s="15" t="s">
        <v>26</v>
      </c>
      <c r="J51" s="15" t="s">
        <v>26</v>
      </c>
      <c r="K51" s="15" t="s">
        <v>26</v>
      </c>
      <c r="L51" s="15" t="s">
        <v>26</v>
      </c>
      <c r="M51" s="15" t="s">
        <v>26</v>
      </c>
      <c r="N51" s="29">
        <v>6</v>
      </c>
      <c r="O51" s="29" t="s">
        <v>99</v>
      </c>
      <c r="P51" s="59">
        <v>2</v>
      </c>
      <c r="Q51" s="59">
        <v>22</v>
      </c>
      <c r="R51" s="59">
        <v>41</v>
      </c>
      <c r="S51" s="59">
        <v>88</v>
      </c>
      <c r="T51" s="59">
        <v>71</v>
      </c>
      <c r="U51" s="59">
        <v>21</v>
      </c>
      <c r="V51" s="35">
        <v>35</v>
      </c>
      <c r="W51" s="41">
        <f t="shared" si="2"/>
        <v>40.26</v>
      </c>
      <c r="X51" s="34">
        <v>41</v>
      </c>
      <c r="Y51" s="45">
        <f t="shared" si="3"/>
        <v>38.83</v>
      </c>
    </row>
    <row r="52" spans="1:25" ht="24" thickBot="1" x14ac:dyDescent="0.4">
      <c r="A52" s="11" t="s">
        <v>73</v>
      </c>
      <c r="B52" s="3" t="s">
        <v>49</v>
      </c>
      <c r="C52" s="18"/>
      <c r="D52" s="18"/>
      <c r="E52" s="18"/>
      <c r="F52" s="18"/>
      <c r="G52" s="18"/>
      <c r="H52" s="19"/>
      <c r="I52" s="15" t="s">
        <v>26</v>
      </c>
      <c r="J52" s="15" t="s">
        <v>26</v>
      </c>
      <c r="K52" s="18"/>
      <c r="L52" s="18"/>
      <c r="M52" s="15" t="s">
        <v>26</v>
      </c>
      <c r="N52" s="29">
        <v>6</v>
      </c>
      <c r="O52" s="29" t="s">
        <v>99</v>
      </c>
      <c r="P52" s="64">
        <v>24</v>
      </c>
      <c r="Q52" s="64">
        <v>10</v>
      </c>
      <c r="R52" s="64">
        <v>42</v>
      </c>
      <c r="S52" s="64">
        <v>90</v>
      </c>
      <c r="T52" s="64">
        <v>82</v>
      </c>
      <c r="U52" s="64">
        <v>52</v>
      </c>
      <c r="V52" s="37">
        <v>50</v>
      </c>
      <c r="W52" s="42">
        <f t="shared" si="2"/>
        <v>51.859999999999992</v>
      </c>
      <c r="X52" s="36">
        <v>53</v>
      </c>
      <c r="Y52" s="46">
        <f t="shared" si="3"/>
        <v>50.18</v>
      </c>
    </row>
  </sheetData>
  <mergeCells count="11">
    <mergeCell ref="B42:B43"/>
    <mergeCell ref="A5:M5"/>
    <mergeCell ref="A6:M6"/>
    <mergeCell ref="X9:X10"/>
    <mergeCell ref="P9:P10"/>
    <mergeCell ref="V9:V10"/>
    <mergeCell ref="Q9:Q10"/>
    <mergeCell ref="R9:R10"/>
    <mergeCell ref="S9:S10"/>
    <mergeCell ref="T9:T10"/>
    <mergeCell ref="U9:U10"/>
  </mergeCells>
  <pageMargins left="0.7" right="0.7" top="0.75" bottom="0.75" header="0.3" footer="0.3"/>
  <pageSetup paperSize="5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Brad.Hofer@iowadot.us</dc:creator>
  <cp:lastModifiedBy>Hofer, Brad</cp:lastModifiedBy>
  <cp:lastPrinted>2018-12-05T22:47:32Z</cp:lastPrinted>
  <dcterms:created xsi:type="dcterms:W3CDTF">2018-12-05T20:57:02Z</dcterms:created>
  <dcterms:modified xsi:type="dcterms:W3CDTF">2019-01-02T17:50:11Z</dcterms:modified>
</cp:coreProperties>
</file>